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bueva\Documents\Тариф\Тариф 2024 год\Отчет 2024\год\Окончательно для отчета\"/>
    </mc:Choice>
  </mc:AlternateContent>
  <xr:revisionPtr revIDLastSave="0" documentId="13_ncr:1_{ECF42814-D150-4876-9938-B643E7DECCE3}" xr6:coauthVersionLast="47" xr6:coauthVersionMax="47" xr10:uidLastSave="{00000000-0000-0000-0000-000000000000}"/>
  <bookViews>
    <workbookView xWindow="28680" yWindow="-120" windowWidth="29040" windowHeight="15720" xr2:uid="{2BD38265-1809-4427-90ED-75536464E70B}"/>
  </bookViews>
  <sheets>
    <sheet name="ТС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2" localSheetId="0">#REF!</definedName>
    <definedName name="\2">#REF!</definedName>
    <definedName name="\a" localSheetId="0">#REF!</definedName>
    <definedName name="\a">#REF!</definedName>
    <definedName name="\a_1">#N/A</definedName>
    <definedName name="\a_2">#N/A</definedName>
    <definedName name="\a_3">#N/A</definedName>
    <definedName name="\a_4">#N/A</definedName>
    <definedName name="\a_5">#N/A</definedName>
    <definedName name="\B" localSheetId="0">#REF!</definedName>
    <definedName name="\B">#REF!</definedName>
    <definedName name="\C" localSheetId="0">#REF!</definedName>
    <definedName name="\C">#REF!</definedName>
    <definedName name="\E" localSheetId="0">#REF!</definedName>
    <definedName name="\E">#REF!</definedName>
    <definedName name="\g" localSheetId="0">[3]IPR_VOG!$P$8</definedName>
    <definedName name="\g">#REF!</definedName>
    <definedName name="\h" localSheetId="0">[3]IPR_VOG!$P$4:$Q$4</definedName>
    <definedName name="\h">#REF!</definedName>
    <definedName name="\I" localSheetId="0">#REF!</definedName>
    <definedName name="\I">#REF!</definedName>
    <definedName name="\M" localSheetId="0">#REF!</definedName>
    <definedName name="\M">#REF!</definedName>
    <definedName name="\m_1">#N/A</definedName>
    <definedName name="\m_2">#N/A</definedName>
    <definedName name="\m_3">#N/A</definedName>
    <definedName name="\m_4">#N/A</definedName>
    <definedName name="\m_5">#N/A</definedName>
    <definedName name="\n" localSheetId="0">#REF!</definedName>
    <definedName name="\n">#REF!</definedName>
    <definedName name="\n_1">#N/A</definedName>
    <definedName name="\n_2">#N/A</definedName>
    <definedName name="\n_3">#N/A</definedName>
    <definedName name="\n_4">#N/A</definedName>
    <definedName name="\n_5">#N/A</definedName>
    <definedName name="\o" localSheetId="0">#REF!</definedName>
    <definedName name="\o">#REF!</definedName>
    <definedName name="\o_1">#N/A</definedName>
    <definedName name="\o_2">#N/A</definedName>
    <definedName name="\o_3">#N/A</definedName>
    <definedName name="\o_4">#N/A</definedName>
    <definedName name="\o_5">#N/A</definedName>
    <definedName name="\P" localSheetId="0">#REF!</definedName>
    <definedName name="\P">#REF!</definedName>
    <definedName name="\q" localSheetId="0">[3]IPR_VOG!$P$2</definedName>
    <definedName name="\q">#REF!</definedName>
    <definedName name="\R" localSheetId="0">#REF!</definedName>
    <definedName name="\R">#REF!</definedName>
    <definedName name="\Y" localSheetId="0">#REF!</definedName>
    <definedName name="\Y">#REF!</definedName>
    <definedName name="\Z" localSheetId="0">#REF!</definedName>
    <definedName name="\Z">#REF!</definedName>
    <definedName name="______" localSheetId="0">#REF!</definedName>
    <definedName name="______">#REF!</definedName>
    <definedName name="___________________________________________________________________________xx10">#REF!</definedName>
    <definedName name="__________________________________________________________________________xx10">#N/A</definedName>
    <definedName name="_________________________________________________________________________xx10">#N/A</definedName>
    <definedName name="________________________________________________________________________xx10">#N/A</definedName>
    <definedName name="______________________________________________________________________xx10">#N/A</definedName>
    <definedName name="_____________________________________________________________________xx10">#N/A</definedName>
    <definedName name="___________________________________________________________________xx10">#N/A</definedName>
    <definedName name="_________________________________________________________________xx10">#N/A</definedName>
    <definedName name="_______________________________________________________________xx10">#N/A</definedName>
    <definedName name="______________________________________________________________xx10">#N/A</definedName>
    <definedName name="____________________________________________________________xx10">#N/A</definedName>
    <definedName name="__________________________________________________________xx10">#N/A</definedName>
    <definedName name="_________________________________________________________xx10">#N/A</definedName>
    <definedName name="________________________________________________________xx10">#REF!</definedName>
    <definedName name="_______________________________________________________xx10">#REF!</definedName>
    <definedName name="______________________________________________________xx10">#REF!</definedName>
    <definedName name="_____________________________________________________xx10">#N/A</definedName>
    <definedName name="____________________________________________________xx10">#REF!</definedName>
    <definedName name="___________________________________________________xx10">#REF!</definedName>
    <definedName name="__________________________________________________xx10">#REF!</definedName>
    <definedName name="_________________________________________________xx10">#REF!</definedName>
    <definedName name="________________________________________________xx10">#REF!</definedName>
    <definedName name="_______________________________________________xx10">#REF!</definedName>
    <definedName name="______________________________________________SP3" localSheetId="0">#REF!</definedName>
    <definedName name="______________________________________________SP3">#REF!</definedName>
    <definedName name="______________________________________________SP4" localSheetId="0">#REF!</definedName>
    <definedName name="______________________________________________SP4">#REF!</definedName>
    <definedName name="______________________________________________SP5" localSheetId="0">#REF!</definedName>
    <definedName name="______________________________________________SP5">#REF!</definedName>
    <definedName name="______________________________________________SP7" localSheetId="0">#REF!</definedName>
    <definedName name="______________________________________________SP7">#REF!</definedName>
    <definedName name="______________________________________________SP8" localSheetId="0">#REF!</definedName>
    <definedName name="______________________________________________SP8">#REF!</definedName>
    <definedName name="______________________________________________SP9" localSheetId="0">#REF!</definedName>
    <definedName name="______________________________________________SP9">#REF!</definedName>
    <definedName name="______________________________________________xx10">#REF!</definedName>
    <definedName name="_____________________________________________SP18" localSheetId="0">#REF!</definedName>
    <definedName name="_____________________________________________SP18">#REF!</definedName>
    <definedName name="_____________________________________________SP19" localSheetId="0">#REF!</definedName>
    <definedName name="_____________________________________________SP19">#REF!</definedName>
    <definedName name="_____________________________________________SP2" localSheetId="0">#REF!</definedName>
    <definedName name="_____________________________________________SP2">#REF!</definedName>
    <definedName name="_____________________________________________SP20" localSheetId="0">#REF!</definedName>
    <definedName name="_____________________________________________SP20">#REF!</definedName>
    <definedName name="_____________________________________________SP3" localSheetId="0">#REF!</definedName>
    <definedName name="_____________________________________________SP3">#REF!</definedName>
    <definedName name="_____________________________________________SP4" localSheetId="0">#REF!</definedName>
    <definedName name="_____________________________________________SP4">#REF!</definedName>
    <definedName name="_____________________________________________SP5" localSheetId="0">#REF!</definedName>
    <definedName name="_____________________________________________SP5">#REF!</definedName>
    <definedName name="_____________________________________________SP7" localSheetId="0">#REF!</definedName>
    <definedName name="_____________________________________________SP7">#REF!</definedName>
    <definedName name="_____________________________________________SP8" localSheetId="0">#REF!</definedName>
    <definedName name="_____________________________________________SP8">#REF!</definedName>
    <definedName name="_____________________________________________SP9" localSheetId="0">#REF!</definedName>
    <definedName name="_____________________________________________SP9">#REF!</definedName>
    <definedName name="_____________________________________________trf1" localSheetId="0">#REF!</definedName>
    <definedName name="_____________________________________________trf1">#REF!</definedName>
    <definedName name="_____________________________________________xx10">#REF!</definedName>
    <definedName name="____________________________________________bbb1" localSheetId="0">#REF!</definedName>
    <definedName name="____________________________________________bbb1">#REF!</definedName>
    <definedName name="____________________________________________SP18">#N/A</definedName>
    <definedName name="____________________________________________SP19">#N/A</definedName>
    <definedName name="____________________________________________SP2">#N/A</definedName>
    <definedName name="____________________________________________SP20">#N/A</definedName>
    <definedName name="____________________________________________SP3">#N/A</definedName>
    <definedName name="____________________________________________SP4">#N/A</definedName>
    <definedName name="____________________________________________SP5">#N/A</definedName>
    <definedName name="____________________________________________SP7">#N/A</definedName>
    <definedName name="____________________________________________SP8">#N/A</definedName>
    <definedName name="____________________________________________SP9">#N/A</definedName>
    <definedName name="____________________________________________ttt1" localSheetId="0">#REF!</definedName>
    <definedName name="____________________________________________ttt1">#REF!</definedName>
    <definedName name="____________________________________________xx10">#REF!</definedName>
    <definedName name="___________________________________________SP15" localSheetId="0">#REF!</definedName>
    <definedName name="___________________________________________SP15">#REF!</definedName>
    <definedName name="___________________________________________SP16" localSheetId="0">#REF!</definedName>
    <definedName name="___________________________________________SP16">#REF!</definedName>
    <definedName name="___________________________________________SP17" localSheetId="0">#REF!</definedName>
    <definedName name="___________________________________________SP17">#REF!</definedName>
    <definedName name="___________________________________________SP18">#N/A</definedName>
    <definedName name="___________________________________________SP19">#N/A</definedName>
    <definedName name="___________________________________________SP2">#N/A</definedName>
    <definedName name="___________________________________________SP20">#N/A</definedName>
    <definedName name="___________________________________________SP3">#N/A</definedName>
    <definedName name="___________________________________________SP4">#N/A</definedName>
    <definedName name="___________________________________________SP5">#N/A</definedName>
    <definedName name="___________________________________________SP7">#N/A</definedName>
    <definedName name="___________________________________________SP8">#N/A</definedName>
    <definedName name="___________________________________________SP9">#N/A</definedName>
    <definedName name="___________________________________________TAB1" localSheetId="0">#REF!</definedName>
    <definedName name="___________________________________________TAB1">#REF!</definedName>
    <definedName name="___________________________________________TAB2" localSheetId="0">#REF!</definedName>
    <definedName name="___________________________________________TAB2">#REF!</definedName>
    <definedName name="___________________________________________TAB3" localSheetId="0">#REF!</definedName>
    <definedName name="___________________________________________TAB3">#REF!</definedName>
    <definedName name="___________________________________________TAB4" localSheetId="0">#REF!</definedName>
    <definedName name="___________________________________________TAB4">#REF!</definedName>
    <definedName name="___________________________________________TAB5" localSheetId="0">#REF!</definedName>
    <definedName name="___________________________________________TAB5">#REF!</definedName>
    <definedName name="___________________________________________trf1">#N/A</definedName>
    <definedName name="___________________________________________xx10">#REF!</definedName>
    <definedName name="__________________________________________bbb1">#N/A</definedName>
    <definedName name="__________________________________________SP11" localSheetId="0">#REF!</definedName>
    <definedName name="__________________________________________SP11">#REF!</definedName>
    <definedName name="__________________________________________SP12" localSheetId="0">#REF!</definedName>
    <definedName name="__________________________________________SP12">#REF!</definedName>
    <definedName name="__________________________________________SP13" localSheetId="0">#REF!</definedName>
    <definedName name="__________________________________________SP13">#REF!</definedName>
    <definedName name="__________________________________________SP14" localSheetId="0">#REF!</definedName>
    <definedName name="__________________________________________SP14">#REF!</definedName>
    <definedName name="__________________________________________SP15">#N/A</definedName>
    <definedName name="__________________________________________SP16">#N/A</definedName>
    <definedName name="__________________________________________SP17">#N/A</definedName>
    <definedName name="__________________________________________SP18">#N/A</definedName>
    <definedName name="__________________________________________SP19">#N/A</definedName>
    <definedName name="__________________________________________SP2">#N/A</definedName>
    <definedName name="__________________________________________SP20">#N/A</definedName>
    <definedName name="__________________________________________SP3">#N/A</definedName>
    <definedName name="__________________________________________SP4">#N/A</definedName>
    <definedName name="__________________________________________SP5">#N/A</definedName>
    <definedName name="__________________________________________SP7">#N/A</definedName>
    <definedName name="__________________________________________SP8">#N/A</definedName>
    <definedName name="__________________________________________SP9">#N/A</definedName>
    <definedName name="__________________________________________TAB1" localSheetId="0">#REF!</definedName>
    <definedName name="__________________________________________TAB1">#REF!</definedName>
    <definedName name="__________________________________________TAB2" localSheetId="0">#REF!</definedName>
    <definedName name="__________________________________________TAB2">#REF!</definedName>
    <definedName name="__________________________________________TAB3" localSheetId="0">#REF!</definedName>
    <definedName name="__________________________________________TAB3">#REF!</definedName>
    <definedName name="__________________________________________TAB4" localSheetId="0">#REF!</definedName>
    <definedName name="__________________________________________TAB4">#REF!</definedName>
    <definedName name="__________________________________________TAB5" localSheetId="0">#REF!</definedName>
    <definedName name="__________________________________________TAB5">#REF!</definedName>
    <definedName name="__________________________________________trf1">#N/A</definedName>
    <definedName name="__________________________________________ttt1">#N/A</definedName>
    <definedName name="__________________________________________xx10">#REF!</definedName>
    <definedName name="_________________________________________bbb1">#N/A</definedName>
    <definedName name="_________________________________________SP1" localSheetId="0">#REF!</definedName>
    <definedName name="_________________________________________SP1">#REF!</definedName>
    <definedName name="_________________________________________SP10" localSheetId="0">#REF!</definedName>
    <definedName name="_________________________________________SP10">#REF!</definedName>
    <definedName name="_________________________________________SP11">#N/A</definedName>
    <definedName name="_________________________________________SP12">#N/A</definedName>
    <definedName name="_________________________________________SP13">#N/A</definedName>
    <definedName name="_________________________________________SP14">#N/A</definedName>
    <definedName name="_________________________________________SP15">#N/A</definedName>
    <definedName name="_________________________________________SP16">#N/A</definedName>
    <definedName name="_________________________________________SP17">#N/A</definedName>
    <definedName name="_________________________________________SP18">#N/A</definedName>
    <definedName name="_________________________________________SP19">#N/A</definedName>
    <definedName name="_________________________________________SP2">#N/A</definedName>
    <definedName name="_________________________________________SP20">#N/A</definedName>
    <definedName name="_________________________________________SP3">#N/A</definedName>
    <definedName name="_________________________________________SP4">#N/A</definedName>
    <definedName name="_________________________________________SP5">#N/A</definedName>
    <definedName name="_________________________________________SP7">#N/A</definedName>
    <definedName name="_________________________________________SP8">#N/A</definedName>
    <definedName name="_________________________________________SP9">#N/A</definedName>
    <definedName name="_________________________________________TAB1" localSheetId="0">#REF!</definedName>
    <definedName name="_________________________________________TAB1">#REF!</definedName>
    <definedName name="_________________________________________TAB2" localSheetId="0">#REF!</definedName>
    <definedName name="_________________________________________TAB2">#REF!</definedName>
    <definedName name="_________________________________________TAB3" localSheetId="0">#REF!</definedName>
    <definedName name="_________________________________________TAB3">#REF!</definedName>
    <definedName name="_________________________________________TAB4" localSheetId="0">#REF!</definedName>
    <definedName name="_________________________________________TAB4">#REF!</definedName>
    <definedName name="_________________________________________TAB5" localSheetId="0">#REF!</definedName>
    <definedName name="_________________________________________TAB5">#REF!</definedName>
    <definedName name="_________________________________________trf1">#N/A</definedName>
    <definedName name="_________________________________________ttt1">#N/A</definedName>
    <definedName name="_________________________________________xx10">#REF!</definedName>
    <definedName name="________________________________________bbb1">#N/A</definedName>
    <definedName name="________________________________________SP1">#N/A</definedName>
    <definedName name="________________________________________SP10">#N/A</definedName>
    <definedName name="________________________________________SP11">#N/A</definedName>
    <definedName name="________________________________________SP12">#N/A</definedName>
    <definedName name="________________________________________SP13">#N/A</definedName>
    <definedName name="________________________________________SP14">#N/A</definedName>
    <definedName name="________________________________________SP15">#N/A</definedName>
    <definedName name="________________________________________SP16">#N/A</definedName>
    <definedName name="________________________________________SP17">#N/A</definedName>
    <definedName name="________________________________________SP18">#N/A</definedName>
    <definedName name="________________________________________SP19">#N/A</definedName>
    <definedName name="________________________________________SP2">#N/A</definedName>
    <definedName name="________________________________________SP20">#N/A</definedName>
    <definedName name="________________________________________SP3">#N/A</definedName>
    <definedName name="________________________________________SP4">#N/A</definedName>
    <definedName name="________________________________________SP5">#N/A</definedName>
    <definedName name="________________________________________SP7">#N/A</definedName>
    <definedName name="________________________________________SP8">#N/A</definedName>
    <definedName name="________________________________________SP9">#N/A</definedName>
    <definedName name="________________________________________TAB1" localSheetId="0">#REF!</definedName>
    <definedName name="________________________________________TAB1">#REF!</definedName>
    <definedName name="________________________________________TAB2" localSheetId="0">#REF!</definedName>
    <definedName name="________________________________________TAB2">#REF!</definedName>
    <definedName name="________________________________________TAB3" localSheetId="0">#REF!</definedName>
    <definedName name="________________________________________TAB3">#REF!</definedName>
    <definedName name="________________________________________TAB4" localSheetId="0">#REF!</definedName>
    <definedName name="________________________________________TAB4">#REF!</definedName>
    <definedName name="________________________________________TAB5" localSheetId="0">#REF!</definedName>
    <definedName name="________________________________________TAB5">#REF!</definedName>
    <definedName name="________________________________________trf1">#N/A</definedName>
    <definedName name="________________________________________ttt1">#N/A</definedName>
    <definedName name="________________________________________xx10">#REF!</definedName>
    <definedName name="_______________________________________bbb1">#N/A</definedName>
    <definedName name="_______________________________________SP1">#N/A</definedName>
    <definedName name="_______________________________________SP10">#N/A</definedName>
    <definedName name="_______________________________________SP11">#N/A</definedName>
    <definedName name="_______________________________________SP12">#N/A</definedName>
    <definedName name="_______________________________________SP13">#N/A</definedName>
    <definedName name="_______________________________________SP14">#N/A</definedName>
    <definedName name="_______________________________________SP15">#N/A</definedName>
    <definedName name="_______________________________________SP16">#N/A</definedName>
    <definedName name="_______________________________________SP17">#N/A</definedName>
    <definedName name="_______________________________________SP18">#N/A</definedName>
    <definedName name="_______________________________________SP19">#N/A</definedName>
    <definedName name="_______________________________________SP2">#N/A</definedName>
    <definedName name="_______________________________________SP20">#N/A</definedName>
    <definedName name="_______________________________________SP3">#N/A</definedName>
    <definedName name="_______________________________________SP4">#N/A</definedName>
    <definedName name="_______________________________________SP5">#N/A</definedName>
    <definedName name="_______________________________________SP7">#N/A</definedName>
    <definedName name="_______________________________________SP8">#N/A</definedName>
    <definedName name="_______________________________________SP9">#N/A</definedName>
    <definedName name="_______________________________________TAB1" localSheetId="0">#REF!</definedName>
    <definedName name="_______________________________________TAB1">#REF!</definedName>
    <definedName name="_______________________________________TAB2" localSheetId="0">#REF!</definedName>
    <definedName name="_______________________________________TAB2">#REF!</definedName>
    <definedName name="_______________________________________TAB3" localSheetId="0">#REF!</definedName>
    <definedName name="_______________________________________TAB3">#REF!</definedName>
    <definedName name="_______________________________________TAB4" localSheetId="0">#REF!</definedName>
    <definedName name="_______________________________________TAB4">#REF!</definedName>
    <definedName name="_______________________________________TAB5" localSheetId="0">#REF!</definedName>
    <definedName name="_______________________________________TAB5">#REF!</definedName>
    <definedName name="_______________________________________trf1">#N/A</definedName>
    <definedName name="_______________________________________ttt1">#N/A</definedName>
    <definedName name="_______________________________________xx10">#REF!</definedName>
    <definedName name="______________________________________bbb1">#N/A</definedName>
    <definedName name="______________________________________SP1">#N/A</definedName>
    <definedName name="______________________________________SP10">#N/A</definedName>
    <definedName name="______________________________________SP11">#N/A</definedName>
    <definedName name="______________________________________SP12">#N/A</definedName>
    <definedName name="______________________________________SP13">#N/A</definedName>
    <definedName name="______________________________________SP14">#N/A</definedName>
    <definedName name="______________________________________SP15">#N/A</definedName>
    <definedName name="______________________________________SP16">#N/A</definedName>
    <definedName name="______________________________________SP17">#N/A</definedName>
    <definedName name="______________________________________SP18">#N/A</definedName>
    <definedName name="______________________________________SP19">#N/A</definedName>
    <definedName name="______________________________________SP2">#N/A</definedName>
    <definedName name="______________________________________SP20">#N/A</definedName>
    <definedName name="______________________________________SP3">#N/A</definedName>
    <definedName name="______________________________________SP4">#N/A</definedName>
    <definedName name="______________________________________SP5">#N/A</definedName>
    <definedName name="______________________________________SP7">#N/A</definedName>
    <definedName name="______________________________________SP8">#N/A</definedName>
    <definedName name="______________________________________SP9">#N/A</definedName>
    <definedName name="______________________________________TAB1" localSheetId="0">#REF!</definedName>
    <definedName name="______________________________________TAB1">#REF!</definedName>
    <definedName name="______________________________________TAB2" localSheetId="0">#REF!</definedName>
    <definedName name="______________________________________TAB2">#REF!</definedName>
    <definedName name="______________________________________TAB3" localSheetId="0">#REF!</definedName>
    <definedName name="______________________________________TAB3">#REF!</definedName>
    <definedName name="______________________________________TAB4" localSheetId="0">#REF!</definedName>
    <definedName name="______________________________________TAB4">#REF!</definedName>
    <definedName name="______________________________________TAB5" localSheetId="0">#REF!</definedName>
    <definedName name="______________________________________TAB5">#REF!</definedName>
    <definedName name="______________________________________trf1">#N/A</definedName>
    <definedName name="______________________________________ttt1">#N/A</definedName>
    <definedName name="______________________________________xx10">#REF!</definedName>
    <definedName name="_____________________________________bbb1">#N/A</definedName>
    <definedName name="_____________________________________SP1">#N/A</definedName>
    <definedName name="_____________________________________SP10">#N/A</definedName>
    <definedName name="_____________________________________SP11">#N/A</definedName>
    <definedName name="_____________________________________SP12">#N/A</definedName>
    <definedName name="_____________________________________SP13">#N/A</definedName>
    <definedName name="_____________________________________SP14">#N/A</definedName>
    <definedName name="_____________________________________SP15">#N/A</definedName>
    <definedName name="_____________________________________SP16">#N/A</definedName>
    <definedName name="_____________________________________SP17">#N/A</definedName>
    <definedName name="_____________________________________SP18" localSheetId="0">#REF!</definedName>
    <definedName name="_____________________________________SP18">#REF!</definedName>
    <definedName name="_____________________________________SP19" localSheetId="0">#REF!</definedName>
    <definedName name="_____________________________________SP19">#REF!</definedName>
    <definedName name="_____________________________________SP2" localSheetId="0">#REF!</definedName>
    <definedName name="_____________________________________SP2">#REF!</definedName>
    <definedName name="_____________________________________SP20" localSheetId="0">#REF!</definedName>
    <definedName name="_____________________________________SP20">#REF!</definedName>
    <definedName name="_____________________________________SP3" localSheetId="0">#REF!</definedName>
    <definedName name="_____________________________________SP3">#REF!</definedName>
    <definedName name="_____________________________________SP4" localSheetId="0">#REF!</definedName>
    <definedName name="_____________________________________SP4">#REF!</definedName>
    <definedName name="_____________________________________SP5" localSheetId="0">#REF!</definedName>
    <definedName name="_____________________________________SP5">#REF!</definedName>
    <definedName name="_____________________________________SP7" localSheetId="0">#REF!</definedName>
    <definedName name="_____________________________________SP7">#REF!</definedName>
    <definedName name="_____________________________________SP8" localSheetId="0">#REF!</definedName>
    <definedName name="_____________________________________SP8">#REF!</definedName>
    <definedName name="_____________________________________SP9" localSheetId="0">#REF!</definedName>
    <definedName name="_____________________________________SP9">#REF!</definedName>
    <definedName name="_____________________________________TAB1" localSheetId="0">#REF!</definedName>
    <definedName name="_____________________________________TAB1">#REF!</definedName>
    <definedName name="_____________________________________TAB2" localSheetId="0">#REF!</definedName>
    <definedName name="_____________________________________TAB2">#REF!</definedName>
    <definedName name="_____________________________________TAB3" localSheetId="0">#REF!</definedName>
    <definedName name="_____________________________________TAB3">#REF!</definedName>
    <definedName name="_____________________________________TAB4" localSheetId="0">#REF!</definedName>
    <definedName name="_____________________________________TAB4">#REF!</definedName>
    <definedName name="_____________________________________TAB5" localSheetId="0">#REF!</definedName>
    <definedName name="_____________________________________TAB5">#REF!</definedName>
    <definedName name="_____________________________________trf1">#N/A</definedName>
    <definedName name="_____________________________________ttt1">#N/A</definedName>
    <definedName name="_____________________________________xx10">#REF!</definedName>
    <definedName name="____________________________________bbb1">#N/A</definedName>
    <definedName name="____________________________________SP1">#N/A</definedName>
    <definedName name="____________________________________SP10">#N/A</definedName>
    <definedName name="____________________________________SP11">#N/A</definedName>
    <definedName name="____________________________________SP12">#N/A</definedName>
    <definedName name="____________________________________SP13">#N/A</definedName>
    <definedName name="____________________________________SP14">#N/A</definedName>
    <definedName name="____________________________________SP15">#N/A</definedName>
    <definedName name="____________________________________SP16">#N/A</definedName>
    <definedName name="____________________________________SP17">#N/A</definedName>
    <definedName name="____________________________________SP18">#N/A</definedName>
    <definedName name="____________________________________SP19">#N/A</definedName>
    <definedName name="____________________________________SP2">#N/A</definedName>
    <definedName name="____________________________________SP20">#N/A</definedName>
    <definedName name="____________________________________SP3">#N/A</definedName>
    <definedName name="____________________________________SP4">#N/A</definedName>
    <definedName name="____________________________________SP5">#N/A</definedName>
    <definedName name="____________________________________SP7">#N/A</definedName>
    <definedName name="____________________________________SP8">#N/A</definedName>
    <definedName name="____________________________________SP9">#N/A</definedName>
    <definedName name="____________________________________TAB1" localSheetId="0">#REF!</definedName>
    <definedName name="____________________________________TAB1">#REF!</definedName>
    <definedName name="____________________________________TAB2" localSheetId="0">#REF!</definedName>
    <definedName name="____________________________________TAB2">#REF!</definedName>
    <definedName name="____________________________________TAB3" localSheetId="0">#REF!</definedName>
    <definedName name="____________________________________TAB3">#REF!</definedName>
    <definedName name="____________________________________TAB4" localSheetId="0">#REF!</definedName>
    <definedName name="____________________________________TAB4">#REF!</definedName>
    <definedName name="____________________________________TAB5" localSheetId="0">#REF!</definedName>
    <definedName name="____________________________________TAB5">#REF!</definedName>
    <definedName name="____________________________________trf1" localSheetId="0">#REF!</definedName>
    <definedName name="____________________________________trf1">#REF!</definedName>
    <definedName name="____________________________________ttt1">#N/A</definedName>
    <definedName name="____________________________________xx10">#REF!</definedName>
    <definedName name="___________________________________bbb1">#N/A</definedName>
    <definedName name="___________________________________SP1">#N/A</definedName>
    <definedName name="___________________________________SP10">#N/A</definedName>
    <definedName name="___________________________________SP11">#N/A</definedName>
    <definedName name="___________________________________SP12">#N/A</definedName>
    <definedName name="___________________________________SP13">#N/A</definedName>
    <definedName name="___________________________________SP14">#N/A</definedName>
    <definedName name="___________________________________SP15" localSheetId="0">#REF!</definedName>
    <definedName name="___________________________________SP15">#REF!</definedName>
    <definedName name="___________________________________SP16" localSheetId="0">#REF!</definedName>
    <definedName name="___________________________________SP16">#REF!</definedName>
    <definedName name="___________________________________SP17" localSheetId="0">#REF!</definedName>
    <definedName name="___________________________________SP17">#REF!</definedName>
    <definedName name="___________________________________SP18">#N/A</definedName>
    <definedName name="___________________________________SP19">#N/A</definedName>
    <definedName name="___________________________________SP2">#N/A</definedName>
    <definedName name="___________________________________SP20">#N/A</definedName>
    <definedName name="___________________________________SP3">#N/A</definedName>
    <definedName name="___________________________________SP4">#N/A</definedName>
    <definedName name="___________________________________SP5">#N/A</definedName>
    <definedName name="___________________________________SP7">#N/A</definedName>
    <definedName name="___________________________________SP8">#N/A</definedName>
    <definedName name="___________________________________SP9">#N/A</definedName>
    <definedName name="___________________________________TAB1" localSheetId="0">#REF!</definedName>
    <definedName name="___________________________________TAB1">#REF!</definedName>
    <definedName name="___________________________________TAB2" localSheetId="0">#REF!</definedName>
    <definedName name="___________________________________TAB2">#REF!</definedName>
    <definedName name="___________________________________TAB3" localSheetId="0">#REF!</definedName>
    <definedName name="___________________________________TAB3">#REF!</definedName>
    <definedName name="___________________________________TAB4" localSheetId="0">#REF!</definedName>
    <definedName name="___________________________________TAB4">#REF!</definedName>
    <definedName name="___________________________________TAB5" localSheetId="0">#REF!</definedName>
    <definedName name="___________________________________TAB5">#REF!</definedName>
    <definedName name="___________________________________trf1">#N/A</definedName>
    <definedName name="___________________________________ttt1">#N/A</definedName>
    <definedName name="___________________________________xx10">#REF!</definedName>
    <definedName name="__________________________________bbb1">#N/A</definedName>
    <definedName name="__________________________________SP1" localSheetId="0">#REF!</definedName>
    <definedName name="__________________________________SP1">#REF!</definedName>
    <definedName name="__________________________________SP10" localSheetId="0">#REF!</definedName>
    <definedName name="__________________________________SP10">#REF!</definedName>
    <definedName name="__________________________________SP11" localSheetId="0">#REF!</definedName>
    <definedName name="__________________________________SP11">#REF!</definedName>
    <definedName name="__________________________________SP12" localSheetId="0">#REF!</definedName>
    <definedName name="__________________________________SP12">#REF!</definedName>
    <definedName name="__________________________________SP13" localSheetId="0">#REF!</definedName>
    <definedName name="__________________________________SP13">#REF!</definedName>
    <definedName name="__________________________________SP14" localSheetId="0">#REF!</definedName>
    <definedName name="__________________________________SP14">#REF!</definedName>
    <definedName name="__________________________________SP15" localSheetId="0">#REF!</definedName>
    <definedName name="__________________________________SP15">#REF!</definedName>
    <definedName name="__________________________________SP16" localSheetId="0">#REF!</definedName>
    <definedName name="__________________________________SP16">#REF!</definedName>
    <definedName name="__________________________________SP17" localSheetId="0">#REF!</definedName>
    <definedName name="__________________________________SP17">#REF!</definedName>
    <definedName name="__________________________________SP18" localSheetId="0">#REF!</definedName>
    <definedName name="__________________________________SP18">#REF!</definedName>
    <definedName name="__________________________________SP19" localSheetId="0">#REF!</definedName>
    <definedName name="__________________________________SP19">#REF!</definedName>
    <definedName name="__________________________________SP2" localSheetId="0">#REF!</definedName>
    <definedName name="__________________________________SP2">#REF!</definedName>
    <definedName name="__________________________________SP20" localSheetId="0">#REF!</definedName>
    <definedName name="__________________________________SP20">#REF!</definedName>
    <definedName name="__________________________________SP3" localSheetId="0">#REF!</definedName>
    <definedName name="__________________________________SP3">#REF!</definedName>
    <definedName name="__________________________________SP4" localSheetId="0">#REF!</definedName>
    <definedName name="__________________________________SP4">#REF!</definedName>
    <definedName name="__________________________________SP5" localSheetId="0">#REF!</definedName>
    <definedName name="__________________________________SP5">#REF!</definedName>
    <definedName name="__________________________________SP7" localSheetId="0">#REF!</definedName>
    <definedName name="__________________________________SP7">#REF!</definedName>
    <definedName name="__________________________________SP8" localSheetId="0">#REF!</definedName>
    <definedName name="__________________________________SP8">#REF!</definedName>
    <definedName name="__________________________________SP9" localSheetId="0">#REF!</definedName>
    <definedName name="__________________________________SP9">#REF!</definedName>
    <definedName name="__________________________________TAB1" localSheetId="0">#REF!</definedName>
    <definedName name="__________________________________TAB1">#REF!</definedName>
    <definedName name="__________________________________TAB2" localSheetId="0">#REF!</definedName>
    <definedName name="__________________________________TAB2">#REF!</definedName>
    <definedName name="__________________________________TAB3" localSheetId="0">#REF!</definedName>
    <definedName name="__________________________________TAB3">#REF!</definedName>
    <definedName name="__________________________________TAB4" localSheetId="0">#REF!</definedName>
    <definedName name="__________________________________TAB4">#REF!</definedName>
    <definedName name="__________________________________TAB5" localSheetId="0">#REF!</definedName>
    <definedName name="__________________________________TAB5">#REF!</definedName>
    <definedName name="__________________________________trf1">#N/A</definedName>
    <definedName name="__________________________________ttt1">#N/A</definedName>
    <definedName name="__________________________________xx10">#REF!</definedName>
    <definedName name="_________________________________bbb1">#N/A</definedName>
    <definedName name="_________________________________SP1" localSheetId="0">#REF!</definedName>
    <definedName name="_________________________________SP1">#REF!</definedName>
    <definedName name="_________________________________SP10" localSheetId="0">#REF!</definedName>
    <definedName name="_________________________________SP10">#REF!</definedName>
    <definedName name="_________________________________SP11" localSheetId="0">#REF!</definedName>
    <definedName name="_________________________________SP11">#REF!</definedName>
    <definedName name="_________________________________SP12" localSheetId="0">#REF!</definedName>
    <definedName name="_________________________________SP12">#REF!</definedName>
    <definedName name="_________________________________SP13" localSheetId="0">#REF!</definedName>
    <definedName name="_________________________________SP13">#REF!</definedName>
    <definedName name="_________________________________SP14" localSheetId="0">#REF!</definedName>
    <definedName name="_________________________________SP14">#REF!</definedName>
    <definedName name="_________________________________SP15" localSheetId="0">#REF!</definedName>
    <definedName name="_________________________________SP15">#REF!</definedName>
    <definedName name="_________________________________SP16" localSheetId="0">#REF!</definedName>
    <definedName name="_________________________________SP16">#REF!</definedName>
    <definedName name="_________________________________SP17" localSheetId="0">#REF!</definedName>
    <definedName name="_________________________________SP17">#REF!</definedName>
    <definedName name="_________________________________SP18" localSheetId="0">#REF!</definedName>
    <definedName name="_________________________________SP18">#REF!</definedName>
    <definedName name="_________________________________SP19" localSheetId="0">#REF!</definedName>
    <definedName name="_________________________________SP19">#REF!</definedName>
    <definedName name="_________________________________SP2" localSheetId="0">#REF!</definedName>
    <definedName name="_________________________________SP2">#REF!</definedName>
    <definedName name="_________________________________SP20" localSheetId="0">#REF!</definedName>
    <definedName name="_________________________________SP20">#REF!</definedName>
    <definedName name="_________________________________SP3" localSheetId="0">#REF!</definedName>
    <definedName name="_________________________________SP3">#REF!</definedName>
    <definedName name="_________________________________SP4" localSheetId="0">#REF!</definedName>
    <definedName name="_________________________________SP4">#REF!</definedName>
    <definedName name="_________________________________SP5" localSheetId="0">#REF!</definedName>
    <definedName name="_________________________________SP5">#REF!</definedName>
    <definedName name="_________________________________SP7" localSheetId="0">#REF!</definedName>
    <definedName name="_________________________________SP7">#REF!</definedName>
    <definedName name="_________________________________SP8" localSheetId="0">#REF!</definedName>
    <definedName name="_________________________________SP8">#REF!</definedName>
    <definedName name="_________________________________SP9" localSheetId="0">#REF!</definedName>
    <definedName name="_________________________________SP9">#REF!</definedName>
    <definedName name="_________________________________TAB1" localSheetId="0">#REF!</definedName>
    <definedName name="_________________________________TAB1">#REF!</definedName>
    <definedName name="_________________________________TAB2" localSheetId="0">#REF!</definedName>
    <definedName name="_________________________________TAB2">#REF!</definedName>
    <definedName name="_________________________________TAB3" localSheetId="0">#REF!</definedName>
    <definedName name="_________________________________TAB3">#REF!</definedName>
    <definedName name="_________________________________TAB4" localSheetId="0">#REF!</definedName>
    <definedName name="_________________________________TAB4">#REF!</definedName>
    <definedName name="_________________________________TAB5" localSheetId="0">#REF!</definedName>
    <definedName name="_________________________________TAB5">#REF!</definedName>
    <definedName name="_________________________________trf1">#N/A</definedName>
    <definedName name="_________________________________ttt1">#N/A</definedName>
    <definedName name="_________________________________xx10">#REF!</definedName>
    <definedName name="________________________________SDU99" localSheetId="0">#REF!</definedName>
    <definedName name="________________________________SDU99">#REF!</definedName>
    <definedName name="________________________________SP1" localSheetId="0">#REF!</definedName>
    <definedName name="________________________________SP1">#REF!</definedName>
    <definedName name="________________________________SP10" localSheetId="0">#REF!</definedName>
    <definedName name="________________________________SP10">#REF!</definedName>
    <definedName name="________________________________SP11" localSheetId="0">#REF!</definedName>
    <definedName name="________________________________SP11">#REF!</definedName>
    <definedName name="________________________________SP12" localSheetId="0">#REF!</definedName>
    <definedName name="________________________________SP12">#REF!</definedName>
    <definedName name="________________________________SP13" localSheetId="0">#REF!</definedName>
    <definedName name="________________________________SP13">#REF!</definedName>
    <definedName name="________________________________SP14" localSheetId="0">#REF!</definedName>
    <definedName name="________________________________SP14">#REF!</definedName>
    <definedName name="________________________________SP15" localSheetId="0">#REF!</definedName>
    <definedName name="________________________________SP15">#REF!</definedName>
    <definedName name="________________________________SP16" localSheetId="0">#REF!</definedName>
    <definedName name="________________________________SP16">#REF!</definedName>
    <definedName name="________________________________SP17" localSheetId="0">#REF!</definedName>
    <definedName name="________________________________SP17">#REF!</definedName>
    <definedName name="________________________________SP18" localSheetId="0">#REF!</definedName>
    <definedName name="________________________________SP18">#REF!</definedName>
    <definedName name="________________________________SP19" localSheetId="0">#REF!</definedName>
    <definedName name="________________________________SP19">#REF!</definedName>
    <definedName name="________________________________SP2" localSheetId="0">#REF!</definedName>
    <definedName name="________________________________SP2">#REF!</definedName>
    <definedName name="________________________________SP20" localSheetId="0">#REF!</definedName>
    <definedName name="________________________________SP20">#REF!</definedName>
    <definedName name="________________________________SP3" localSheetId="0">#REF!</definedName>
    <definedName name="________________________________SP3">#REF!</definedName>
    <definedName name="________________________________SP4" localSheetId="0">#REF!</definedName>
    <definedName name="________________________________SP4">#REF!</definedName>
    <definedName name="________________________________SP5" localSheetId="0">#REF!</definedName>
    <definedName name="________________________________SP5">#REF!</definedName>
    <definedName name="________________________________SP7" localSheetId="0">#REF!</definedName>
    <definedName name="________________________________SP7">#REF!</definedName>
    <definedName name="________________________________SP8" localSheetId="0">#REF!</definedName>
    <definedName name="________________________________SP8">#REF!</definedName>
    <definedName name="________________________________SP9" localSheetId="0">#REF!</definedName>
    <definedName name="________________________________SP9">#REF!</definedName>
    <definedName name="________________________________TAB1" localSheetId="0">#REF!</definedName>
    <definedName name="________________________________TAB1">#REF!</definedName>
    <definedName name="________________________________TAB2" localSheetId="0">#REF!</definedName>
    <definedName name="________________________________TAB2">#REF!</definedName>
    <definedName name="________________________________TAB3" localSheetId="0">#REF!</definedName>
    <definedName name="________________________________TAB3">#REF!</definedName>
    <definedName name="________________________________TAB4" localSheetId="0">#REF!</definedName>
    <definedName name="________________________________TAB4">#REF!</definedName>
    <definedName name="________________________________TAB5" localSheetId="0">#REF!</definedName>
    <definedName name="________________________________TAB5">#REF!</definedName>
    <definedName name="________________________________trf1" localSheetId="0">#REF!</definedName>
    <definedName name="________________________________trf1">#REF!</definedName>
    <definedName name="________________________________ttt1" localSheetId="0">#REF!</definedName>
    <definedName name="________________________________ttt1">#REF!</definedName>
    <definedName name="________________________________USD99" localSheetId="0">#REF!</definedName>
    <definedName name="________________________________USD99">#REF!</definedName>
    <definedName name="________________________________xx10">#REF!</definedName>
    <definedName name="_______________________________bbb1">#N/A</definedName>
    <definedName name="_______________________________SDU99" localSheetId="0">#REF!</definedName>
    <definedName name="_______________________________SDU99">#REF!</definedName>
    <definedName name="_______________________________SP1" localSheetId="0">#REF!</definedName>
    <definedName name="_______________________________SP1">#REF!</definedName>
    <definedName name="_______________________________SP10" localSheetId="0">#REF!</definedName>
    <definedName name="_______________________________SP10">#REF!</definedName>
    <definedName name="_______________________________SP11" localSheetId="0">#REF!</definedName>
    <definedName name="_______________________________SP11">#REF!</definedName>
    <definedName name="_______________________________SP12" localSheetId="0">#REF!</definedName>
    <definedName name="_______________________________SP12">#REF!</definedName>
    <definedName name="_______________________________SP13" localSheetId="0">#REF!</definedName>
    <definedName name="_______________________________SP13">#REF!</definedName>
    <definedName name="_______________________________SP14" localSheetId="0">#REF!</definedName>
    <definedName name="_______________________________SP14">#REF!</definedName>
    <definedName name="_______________________________SP15" localSheetId="0">#REF!</definedName>
    <definedName name="_______________________________SP15">#REF!</definedName>
    <definedName name="_______________________________SP16" localSheetId="0">#REF!</definedName>
    <definedName name="_______________________________SP16">#REF!</definedName>
    <definedName name="_______________________________SP17" localSheetId="0">#REF!</definedName>
    <definedName name="_______________________________SP17">#REF!</definedName>
    <definedName name="_______________________________SP18" localSheetId="0">#REF!</definedName>
    <definedName name="_______________________________SP18">#REF!</definedName>
    <definedName name="_______________________________SP19" localSheetId="0">#REF!</definedName>
    <definedName name="_______________________________SP19">#REF!</definedName>
    <definedName name="_______________________________SP2" localSheetId="0">#REF!</definedName>
    <definedName name="_______________________________SP2">#REF!</definedName>
    <definedName name="_______________________________SP20" localSheetId="0">#REF!</definedName>
    <definedName name="_______________________________SP20">#REF!</definedName>
    <definedName name="_______________________________SP3" localSheetId="0">#REF!</definedName>
    <definedName name="_______________________________SP3">#REF!</definedName>
    <definedName name="_______________________________SP4" localSheetId="0">#REF!</definedName>
    <definedName name="_______________________________SP4">#REF!</definedName>
    <definedName name="_______________________________SP5" localSheetId="0">#REF!</definedName>
    <definedName name="_______________________________SP5">#REF!</definedName>
    <definedName name="_______________________________SP7" localSheetId="0">#REF!</definedName>
    <definedName name="_______________________________SP7">#REF!</definedName>
    <definedName name="_______________________________SP8" localSheetId="0">#REF!</definedName>
    <definedName name="_______________________________SP8">#REF!</definedName>
    <definedName name="_______________________________SP9" localSheetId="0">#REF!</definedName>
    <definedName name="_______________________________SP9">#REF!</definedName>
    <definedName name="_______________________________TAB1" localSheetId="0">#REF!</definedName>
    <definedName name="_______________________________TAB1">#REF!</definedName>
    <definedName name="_______________________________TAB2" localSheetId="0">#REF!</definedName>
    <definedName name="_______________________________TAB2">#REF!</definedName>
    <definedName name="_______________________________TAB3" localSheetId="0">#REF!</definedName>
    <definedName name="_______________________________TAB3">#REF!</definedName>
    <definedName name="_______________________________TAB4" localSheetId="0">#REF!</definedName>
    <definedName name="_______________________________TAB4">#REF!</definedName>
    <definedName name="_______________________________TAB5" localSheetId="0">#REF!</definedName>
    <definedName name="_______________________________TAB5">#REF!</definedName>
    <definedName name="_______________________________trf1">#N/A</definedName>
    <definedName name="_______________________________ttt1">#N/A</definedName>
    <definedName name="_______________________________USD99" localSheetId="0">#REF!</definedName>
    <definedName name="_______________________________USD99">#REF!</definedName>
    <definedName name="_______________________________xx10">#REF!</definedName>
    <definedName name="______________________________bbb1" localSheetId="0">#REF!</definedName>
    <definedName name="______________________________bbb1">#REF!</definedName>
    <definedName name="______________________________SDU99" localSheetId="0">#REF!</definedName>
    <definedName name="______________________________SDU99">#REF!</definedName>
    <definedName name="______________________________SP1" localSheetId="0">#REF!</definedName>
    <definedName name="______________________________SP1">#REF!</definedName>
    <definedName name="______________________________SP10" localSheetId="0">#REF!</definedName>
    <definedName name="______________________________SP10">#REF!</definedName>
    <definedName name="______________________________SP11" localSheetId="0">#REF!</definedName>
    <definedName name="______________________________SP11">#REF!</definedName>
    <definedName name="______________________________SP12" localSheetId="0">#REF!</definedName>
    <definedName name="______________________________SP12">#REF!</definedName>
    <definedName name="______________________________SP13" localSheetId="0">#REF!</definedName>
    <definedName name="______________________________SP13">#REF!</definedName>
    <definedName name="______________________________SP14" localSheetId="0">#REF!</definedName>
    <definedName name="______________________________SP14">#REF!</definedName>
    <definedName name="______________________________SP15" localSheetId="0">#REF!</definedName>
    <definedName name="______________________________SP15">#REF!</definedName>
    <definedName name="______________________________SP16" localSheetId="0">#REF!</definedName>
    <definedName name="______________________________SP16">#REF!</definedName>
    <definedName name="______________________________SP17" localSheetId="0">#REF!</definedName>
    <definedName name="______________________________SP17">#REF!</definedName>
    <definedName name="______________________________SP18" localSheetId="0">#REF!</definedName>
    <definedName name="______________________________SP18">#REF!</definedName>
    <definedName name="______________________________SP19" localSheetId="0">#REF!</definedName>
    <definedName name="______________________________SP19">#REF!</definedName>
    <definedName name="______________________________SP2" localSheetId="0">#REF!</definedName>
    <definedName name="______________________________SP2">#REF!</definedName>
    <definedName name="______________________________SP20" localSheetId="0">#REF!</definedName>
    <definedName name="______________________________SP20">#REF!</definedName>
    <definedName name="______________________________SP3" localSheetId="0">#REF!</definedName>
    <definedName name="______________________________SP3">#REF!</definedName>
    <definedName name="______________________________SP4" localSheetId="0">#REF!</definedName>
    <definedName name="______________________________SP4">#REF!</definedName>
    <definedName name="______________________________SP5" localSheetId="0">#REF!</definedName>
    <definedName name="______________________________SP5">#REF!</definedName>
    <definedName name="______________________________SP7" localSheetId="0">#REF!</definedName>
    <definedName name="______________________________SP7">#REF!</definedName>
    <definedName name="______________________________SP8" localSheetId="0">#REF!</definedName>
    <definedName name="______________________________SP8">#REF!</definedName>
    <definedName name="______________________________SP9" localSheetId="0">#REF!</definedName>
    <definedName name="______________________________SP9">#REF!</definedName>
    <definedName name="______________________________TAB1" localSheetId="0">#REF!</definedName>
    <definedName name="______________________________TAB1">#REF!</definedName>
    <definedName name="______________________________TAB2" localSheetId="0">#REF!</definedName>
    <definedName name="______________________________TAB2">#REF!</definedName>
    <definedName name="______________________________TAB3" localSheetId="0">#REF!</definedName>
    <definedName name="______________________________TAB3">#REF!</definedName>
    <definedName name="______________________________TAB4" localSheetId="0">#REF!</definedName>
    <definedName name="______________________________TAB4">#REF!</definedName>
    <definedName name="______________________________TAB5" localSheetId="0">#REF!</definedName>
    <definedName name="______________________________TAB5">#REF!</definedName>
    <definedName name="______________________________trf1" localSheetId="0">#REF!</definedName>
    <definedName name="______________________________trf1">#REF!</definedName>
    <definedName name="______________________________ttt1" localSheetId="0">#REF!</definedName>
    <definedName name="______________________________ttt1">#REF!</definedName>
    <definedName name="______________________________USD99" localSheetId="0">#REF!</definedName>
    <definedName name="______________________________USD99">#REF!</definedName>
    <definedName name="______________________________xx10">#REF!</definedName>
    <definedName name="_____________________________bbb1" localSheetId="0">#REF!</definedName>
    <definedName name="_____________________________bbb1">#REF!</definedName>
    <definedName name="_____________________________SDU99" localSheetId="0">#REF!</definedName>
    <definedName name="_____________________________SDU99">#REF!</definedName>
    <definedName name="_____________________________SP1" localSheetId="0">#REF!</definedName>
    <definedName name="_____________________________SP1">#REF!</definedName>
    <definedName name="_____________________________SP10" localSheetId="0">#REF!</definedName>
    <definedName name="_____________________________SP10">#REF!</definedName>
    <definedName name="_____________________________SP11" localSheetId="0">#REF!</definedName>
    <definedName name="_____________________________SP11">#REF!</definedName>
    <definedName name="_____________________________SP12" localSheetId="0">#REF!</definedName>
    <definedName name="_____________________________SP12">#REF!</definedName>
    <definedName name="_____________________________SP13" localSheetId="0">#REF!</definedName>
    <definedName name="_____________________________SP13">#REF!</definedName>
    <definedName name="_____________________________SP14" localSheetId="0">#REF!</definedName>
    <definedName name="_____________________________SP14">#REF!</definedName>
    <definedName name="_____________________________SP15" localSheetId="0">#REF!</definedName>
    <definedName name="_____________________________SP15">#REF!</definedName>
    <definedName name="_____________________________SP16" localSheetId="0">#REF!</definedName>
    <definedName name="_____________________________SP16">#REF!</definedName>
    <definedName name="_____________________________SP17" localSheetId="0">#REF!</definedName>
    <definedName name="_____________________________SP17">#REF!</definedName>
    <definedName name="_____________________________SP18" localSheetId="0">#REF!</definedName>
    <definedName name="_____________________________SP18">#REF!</definedName>
    <definedName name="_____________________________SP19" localSheetId="0">#REF!</definedName>
    <definedName name="_____________________________SP19">#REF!</definedName>
    <definedName name="_____________________________SP2" localSheetId="0">#REF!</definedName>
    <definedName name="_____________________________SP2">#REF!</definedName>
    <definedName name="_____________________________SP20" localSheetId="0">#REF!</definedName>
    <definedName name="_____________________________SP20">#REF!</definedName>
    <definedName name="_____________________________SP3" localSheetId="0">#REF!</definedName>
    <definedName name="_____________________________SP3">#REF!</definedName>
    <definedName name="_____________________________SP4" localSheetId="0">#REF!</definedName>
    <definedName name="_____________________________SP4">#REF!</definedName>
    <definedName name="_____________________________SP5" localSheetId="0">#REF!</definedName>
    <definedName name="_____________________________SP5">#REF!</definedName>
    <definedName name="_____________________________SP7" localSheetId="0">#REF!</definedName>
    <definedName name="_____________________________SP7">#REF!</definedName>
    <definedName name="_____________________________SP8" localSheetId="0">#REF!</definedName>
    <definedName name="_____________________________SP8">#REF!</definedName>
    <definedName name="_____________________________SP9" localSheetId="0">#REF!</definedName>
    <definedName name="_____________________________SP9">#REF!</definedName>
    <definedName name="_____________________________TAB1" localSheetId="0">#REF!</definedName>
    <definedName name="_____________________________TAB1">#REF!</definedName>
    <definedName name="_____________________________TAB2" localSheetId="0">#REF!</definedName>
    <definedName name="_____________________________TAB2">#REF!</definedName>
    <definedName name="_____________________________TAB3" localSheetId="0">#REF!</definedName>
    <definedName name="_____________________________TAB3">#REF!</definedName>
    <definedName name="_____________________________TAB4" localSheetId="0">#REF!</definedName>
    <definedName name="_____________________________TAB4">#REF!</definedName>
    <definedName name="_____________________________TAB5" localSheetId="0">#REF!</definedName>
    <definedName name="_____________________________TAB5">#REF!</definedName>
    <definedName name="_____________________________trf1" localSheetId="0">#REF!</definedName>
    <definedName name="_____________________________trf1">#REF!</definedName>
    <definedName name="_____________________________ttt1" localSheetId="0">#REF!</definedName>
    <definedName name="_____________________________ttt1">#REF!</definedName>
    <definedName name="_____________________________USD99" localSheetId="0">#REF!</definedName>
    <definedName name="_____________________________USD99">#REF!</definedName>
    <definedName name="_____________________________xx10">#REF!</definedName>
    <definedName name="____________________________bbb1" localSheetId="0">#REF!</definedName>
    <definedName name="____________________________bbb1">#REF!</definedName>
    <definedName name="____________________________SDU99" localSheetId="0">#REF!</definedName>
    <definedName name="____________________________SDU99">#REF!</definedName>
    <definedName name="____________________________SP1" localSheetId="0">#REF!</definedName>
    <definedName name="____________________________SP1">#REF!</definedName>
    <definedName name="____________________________SP10" localSheetId="0">#REF!</definedName>
    <definedName name="____________________________SP10">#REF!</definedName>
    <definedName name="____________________________SP11" localSheetId="0">#REF!</definedName>
    <definedName name="____________________________SP11">#REF!</definedName>
    <definedName name="____________________________SP12" localSheetId="0">#REF!</definedName>
    <definedName name="____________________________SP12">#REF!</definedName>
    <definedName name="____________________________SP13" localSheetId="0">#REF!</definedName>
    <definedName name="____________________________SP13">#REF!</definedName>
    <definedName name="____________________________SP14" localSheetId="0">#REF!</definedName>
    <definedName name="____________________________SP14">#REF!</definedName>
    <definedName name="____________________________SP15" localSheetId="0">#REF!</definedName>
    <definedName name="____________________________SP15">#REF!</definedName>
    <definedName name="____________________________SP16" localSheetId="0">#REF!</definedName>
    <definedName name="____________________________SP16">#REF!</definedName>
    <definedName name="____________________________SP17" localSheetId="0">#REF!</definedName>
    <definedName name="____________________________SP17">#REF!</definedName>
    <definedName name="____________________________SP18" localSheetId="0">#REF!</definedName>
    <definedName name="____________________________SP18">#REF!</definedName>
    <definedName name="____________________________SP19" localSheetId="0">#REF!</definedName>
    <definedName name="____________________________SP19">#REF!</definedName>
    <definedName name="____________________________SP2" localSheetId="0">#REF!</definedName>
    <definedName name="____________________________SP2">#REF!</definedName>
    <definedName name="____________________________SP20" localSheetId="0">#REF!</definedName>
    <definedName name="____________________________SP20">#REF!</definedName>
    <definedName name="____________________________SP3" localSheetId="0">#REF!</definedName>
    <definedName name="____________________________SP3">#REF!</definedName>
    <definedName name="____________________________SP4" localSheetId="0">#REF!</definedName>
    <definedName name="____________________________SP4">#REF!</definedName>
    <definedName name="____________________________SP5" localSheetId="0">#REF!</definedName>
    <definedName name="____________________________SP5">#REF!</definedName>
    <definedName name="____________________________SP7" localSheetId="0">#REF!</definedName>
    <definedName name="____________________________SP7">#REF!</definedName>
    <definedName name="____________________________SP8" localSheetId="0">#REF!</definedName>
    <definedName name="____________________________SP8">#REF!</definedName>
    <definedName name="____________________________SP9" localSheetId="0">#REF!</definedName>
    <definedName name="____________________________SP9">#REF!</definedName>
    <definedName name="____________________________TAB1" localSheetId="0">#REF!</definedName>
    <definedName name="____________________________TAB1">#REF!</definedName>
    <definedName name="____________________________TAB2" localSheetId="0">#REF!</definedName>
    <definedName name="____________________________TAB2">#REF!</definedName>
    <definedName name="____________________________TAB3" localSheetId="0">#REF!</definedName>
    <definedName name="____________________________TAB3">#REF!</definedName>
    <definedName name="____________________________TAB4" localSheetId="0">#REF!</definedName>
    <definedName name="____________________________TAB4">#REF!</definedName>
    <definedName name="____________________________TAB5" localSheetId="0">#REF!</definedName>
    <definedName name="____________________________TAB5">#REF!</definedName>
    <definedName name="____________________________trf1" localSheetId="0">#REF!</definedName>
    <definedName name="____________________________trf1">#REF!</definedName>
    <definedName name="____________________________ttt1" localSheetId="0">#REF!</definedName>
    <definedName name="____________________________ttt1">#REF!</definedName>
    <definedName name="____________________________USD99" localSheetId="0">#REF!</definedName>
    <definedName name="____________________________USD99">#REF!</definedName>
    <definedName name="____________________________xx10">#REF!</definedName>
    <definedName name="___________________________bbb1" localSheetId="0">#REF!</definedName>
    <definedName name="___________________________bbb1">#REF!</definedName>
    <definedName name="___________________________SDU99" localSheetId="0">#REF!</definedName>
    <definedName name="___________________________SDU99">#REF!</definedName>
    <definedName name="___________________________SP1" localSheetId="0">#REF!</definedName>
    <definedName name="___________________________SP1">#REF!</definedName>
    <definedName name="___________________________SP10" localSheetId="0">#REF!</definedName>
    <definedName name="___________________________SP10">#REF!</definedName>
    <definedName name="___________________________SP11" localSheetId="0">#REF!</definedName>
    <definedName name="___________________________SP11">#REF!</definedName>
    <definedName name="___________________________SP12" localSheetId="0">#REF!</definedName>
    <definedName name="___________________________SP12">#REF!</definedName>
    <definedName name="___________________________SP13" localSheetId="0">#REF!</definedName>
    <definedName name="___________________________SP13">#REF!</definedName>
    <definedName name="___________________________SP14" localSheetId="0">#REF!</definedName>
    <definedName name="___________________________SP14">#REF!</definedName>
    <definedName name="___________________________SP15" localSheetId="0">#REF!</definedName>
    <definedName name="___________________________SP15">#REF!</definedName>
    <definedName name="___________________________SP16" localSheetId="0">#REF!</definedName>
    <definedName name="___________________________SP16">#REF!</definedName>
    <definedName name="___________________________SP17" localSheetId="0">#REF!</definedName>
    <definedName name="___________________________SP17">#REF!</definedName>
    <definedName name="___________________________SP18" localSheetId="0">#REF!</definedName>
    <definedName name="___________________________SP18">#REF!</definedName>
    <definedName name="___________________________SP19" localSheetId="0">#REF!</definedName>
    <definedName name="___________________________SP19">#REF!</definedName>
    <definedName name="___________________________SP2" localSheetId="0">#REF!</definedName>
    <definedName name="___________________________SP2">#REF!</definedName>
    <definedName name="___________________________SP20" localSheetId="0">#REF!</definedName>
    <definedName name="___________________________SP20">#REF!</definedName>
    <definedName name="___________________________SP3" localSheetId="0">#REF!</definedName>
    <definedName name="___________________________SP3">#REF!</definedName>
    <definedName name="___________________________SP4" localSheetId="0">#REF!</definedName>
    <definedName name="___________________________SP4">#REF!</definedName>
    <definedName name="___________________________SP5" localSheetId="0">#REF!</definedName>
    <definedName name="___________________________SP5">#REF!</definedName>
    <definedName name="___________________________SP7" localSheetId="0">#REF!</definedName>
    <definedName name="___________________________SP7">#REF!</definedName>
    <definedName name="___________________________SP8" localSheetId="0">#REF!</definedName>
    <definedName name="___________________________SP8">#REF!</definedName>
    <definedName name="___________________________SP9" localSheetId="0">#REF!</definedName>
    <definedName name="___________________________SP9">#REF!</definedName>
    <definedName name="___________________________TAB1" localSheetId="0">#REF!</definedName>
    <definedName name="___________________________TAB1">#REF!</definedName>
    <definedName name="___________________________TAB2" localSheetId="0">#REF!</definedName>
    <definedName name="___________________________TAB2">#REF!</definedName>
    <definedName name="___________________________TAB3" localSheetId="0">#REF!</definedName>
    <definedName name="___________________________TAB3">#REF!</definedName>
    <definedName name="___________________________TAB4" localSheetId="0">#REF!</definedName>
    <definedName name="___________________________TAB4">#REF!</definedName>
    <definedName name="___________________________TAB5" localSheetId="0">#REF!</definedName>
    <definedName name="___________________________TAB5">#REF!</definedName>
    <definedName name="___________________________trf1" localSheetId="0">#REF!</definedName>
    <definedName name="___________________________trf1">#REF!</definedName>
    <definedName name="___________________________ttt1" localSheetId="0">#REF!</definedName>
    <definedName name="___________________________ttt1">#REF!</definedName>
    <definedName name="___________________________USD99" localSheetId="0">#REF!</definedName>
    <definedName name="___________________________USD99">#REF!</definedName>
    <definedName name="___________________________xx10">#REF!</definedName>
    <definedName name="__________________________bbb1" localSheetId="0">#REF!</definedName>
    <definedName name="__________________________bbb1">#REF!</definedName>
    <definedName name="__________________________SDU99" localSheetId="0">#REF!</definedName>
    <definedName name="__________________________SDU99">#REF!</definedName>
    <definedName name="__________________________SP1" localSheetId="0">#REF!</definedName>
    <definedName name="__________________________SP1">#REF!</definedName>
    <definedName name="__________________________SP10" localSheetId="0">#REF!</definedName>
    <definedName name="__________________________SP10">#REF!</definedName>
    <definedName name="__________________________SP11" localSheetId="0">#REF!</definedName>
    <definedName name="__________________________SP11">#REF!</definedName>
    <definedName name="__________________________SP12" localSheetId="0">#REF!</definedName>
    <definedName name="__________________________SP12">#REF!</definedName>
    <definedName name="__________________________SP13" localSheetId="0">#REF!</definedName>
    <definedName name="__________________________SP13">#REF!</definedName>
    <definedName name="__________________________SP14" localSheetId="0">#REF!</definedName>
    <definedName name="__________________________SP14">#REF!</definedName>
    <definedName name="__________________________SP15" localSheetId="0">#REF!</definedName>
    <definedName name="__________________________SP15">#REF!</definedName>
    <definedName name="__________________________SP16" localSheetId="0">#REF!</definedName>
    <definedName name="__________________________SP16">#REF!</definedName>
    <definedName name="__________________________SP17" localSheetId="0">#REF!</definedName>
    <definedName name="__________________________SP17">#REF!</definedName>
    <definedName name="__________________________SP18" localSheetId="0">#REF!</definedName>
    <definedName name="__________________________SP18">#REF!</definedName>
    <definedName name="__________________________SP19" localSheetId="0">#REF!</definedName>
    <definedName name="__________________________SP19">#REF!</definedName>
    <definedName name="__________________________SP2" localSheetId="0">#REF!</definedName>
    <definedName name="__________________________SP2">#REF!</definedName>
    <definedName name="__________________________SP20" localSheetId="0">#REF!</definedName>
    <definedName name="__________________________SP20">#REF!</definedName>
    <definedName name="__________________________SP3" localSheetId="0">#REF!</definedName>
    <definedName name="__________________________SP3">#REF!</definedName>
    <definedName name="__________________________SP4" localSheetId="0">#REF!</definedName>
    <definedName name="__________________________SP4">#REF!</definedName>
    <definedName name="__________________________SP5" localSheetId="0">#REF!</definedName>
    <definedName name="__________________________SP5">#REF!</definedName>
    <definedName name="__________________________SP7" localSheetId="0">#REF!</definedName>
    <definedName name="__________________________SP7">#REF!</definedName>
    <definedName name="__________________________SP8" localSheetId="0">#REF!</definedName>
    <definedName name="__________________________SP8">#REF!</definedName>
    <definedName name="__________________________SP9" localSheetId="0">#REF!</definedName>
    <definedName name="__________________________SP9">#REF!</definedName>
    <definedName name="__________________________TAB1" localSheetId="0">#REF!</definedName>
    <definedName name="__________________________TAB1">#REF!</definedName>
    <definedName name="__________________________TAB2" localSheetId="0">#REF!</definedName>
    <definedName name="__________________________TAB2">#REF!</definedName>
    <definedName name="__________________________TAB3" localSheetId="0">#REF!</definedName>
    <definedName name="__________________________TAB3">#REF!</definedName>
    <definedName name="__________________________TAB4" localSheetId="0">#REF!</definedName>
    <definedName name="__________________________TAB4">#REF!</definedName>
    <definedName name="__________________________TAB5" localSheetId="0">#REF!</definedName>
    <definedName name="__________________________TAB5">#REF!</definedName>
    <definedName name="__________________________trf1" localSheetId="0">#REF!</definedName>
    <definedName name="__________________________trf1">#REF!</definedName>
    <definedName name="__________________________ttt1" localSheetId="0">#REF!</definedName>
    <definedName name="__________________________ttt1">#REF!</definedName>
    <definedName name="__________________________USD99" localSheetId="0">#REF!</definedName>
    <definedName name="__________________________USD99">#REF!</definedName>
    <definedName name="__________________________xx10">#REF!</definedName>
    <definedName name="_________________________bbb1" localSheetId="0">#REF!</definedName>
    <definedName name="_________________________bbb1">#REF!</definedName>
    <definedName name="_________________________SDU99" localSheetId="0">#REF!</definedName>
    <definedName name="_________________________SDU99">#REF!</definedName>
    <definedName name="_________________________SP1" localSheetId="0">#REF!</definedName>
    <definedName name="_________________________SP1">#REF!</definedName>
    <definedName name="_________________________SP10" localSheetId="0">#REF!</definedName>
    <definedName name="_________________________SP10">#REF!</definedName>
    <definedName name="_________________________SP11" localSheetId="0">#REF!</definedName>
    <definedName name="_________________________SP11">#REF!</definedName>
    <definedName name="_________________________SP12" localSheetId="0">#REF!</definedName>
    <definedName name="_________________________SP12">#REF!</definedName>
    <definedName name="_________________________SP13" localSheetId="0">#REF!</definedName>
    <definedName name="_________________________SP13">#REF!</definedName>
    <definedName name="_________________________SP14" localSheetId="0">#REF!</definedName>
    <definedName name="_________________________SP14">#REF!</definedName>
    <definedName name="_________________________SP15" localSheetId="0">#REF!</definedName>
    <definedName name="_________________________SP15">#REF!</definedName>
    <definedName name="_________________________SP16" localSheetId="0">#REF!</definedName>
    <definedName name="_________________________SP16">#REF!</definedName>
    <definedName name="_________________________SP17" localSheetId="0">#REF!</definedName>
    <definedName name="_________________________SP17">#REF!</definedName>
    <definedName name="_________________________SP18" localSheetId="0">#REF!</definedName>
    <definedName name="_________________________SP18">#REF!</definedName>
    <definedName name="_________________________SP19" localSheetId="0">#REF!</definedName>
    <definedName name="_________________________SP19">#REF!</definedName>
    <definedName name="_________________________SP2" localSheetId="0">#REF!</definedName>
    <definedName name="_________________________SP2">#REF!</definedName>
    <definedName name="_________________________SP20" localSheetId="0">#REF!</definedName>
    <definedName name="_________________________SP20">#REF!</definedName>
    <definedName name="_________________________SP3" localSheetId="0">#REF!</definedName>
    <definedName name="_________________________SP3">#REF!</definedName>
    <definedName name="_________________________SP4" localSheetId="0">#REF!</definedName>
    <definedName name="_________________________SP4">#REF!</definedName>
    <definedName name="_________________________SP5" localSheetId="0">#REF!</definedName>
    <definedName name="_________________________SP5">#REF!</definedName>
    <definedName name="_________________________SP7" localSheetId="0">#REF!</definedName>
    <definedName name="_________________________SP7">#REF!</definedName>
    <definedName name="_________________________SP8" localSheetId="0">#REF!</definedName>
    <definedName name="_________________________SP8">#REF!</definedName>
    <definedName name="_________________________SP9" localSheetId="0">#REF!</definedName>
    <definedName name="_________________________SP9">#REF!</definedName>
    <definedName name="_________________________TAB1" localSheetId="0">#REF!</definedName>
    <definedName name="_________________________TAB1">#REF!</definedName>
    <definedName name="_________________________TAB2" localSheetId="0">#REF!</definedName>
    <definedName name="_________________________TAB2">#REF!</definedName>
    <definedName name="_________________________TAB3" localSheetId="0">#REF!</definedName>
    <definedName name="_________________________TAB3">#REF!</definedName>
    <definedName name="_________________________TAB4" localSheetId="0">#REF!</definedName>
    <definedName name="_________________________TAB4">#REF!</definedName>
    <definedName name="_________________________TAB5" localSheetId="0">#REF!</definedName>
    <definedName name="_________________________TAB5">#REF!</definedName>
    <definedName name="_________________________trf1" localSheetId="0">#REF!</definedName>
    <definedName name="_________________________trf1">#REF!</definedName>
    <definedName name="_________________________ttt1" localSheetId="0">#REF!</definedName>
    <definedName name="_________________________ttt1">#REF!</definedName>
    <definedName name="_________________________USD99" localSheetId="0">#REF!</definedName>
    <definedName name="_________________________USD99">#REF!</definedName>
    <definedName name="_________________________xx10">#REF!</definedName>
    <definedName name="________________________bbb1" localSheetId="0">#REF!</definedName>
    <definedName name="________________________bbb1">#REF!</definedName>
    <definedName name="________________________SDU99" localSheetId="0">#REF!</definedName>
    <definedName name="________________________SDU99">#REF!</definedName>
    <definedName name="________________________SP1" localSheetId="0">#REF!</definedName>
    <definedName name="________________________SP1">#REF!</definedName>
    <definedName name="________________________SP10" localSheetId="0">#REF!</definedName>
    <definedName name="________________________SP10">#REF!</definedName>
    <definedName name="________________________SP11" localSheetId="0">#REF!</definedName>
    <definedName name="________________________SP11">#REF!</definedName>
    <definedName name="________________________SP12" localSheetId="0">#REF!</definedName>
    <definedName name="________________________SP12">#REF!</definedName>
    <definedName name="________________________SP13" localSheetId="0">#REF!</definedName>
    <definedName name="________________________SP13">#REF!</definedName>
    <definedName name="________________________SP14" localSheetId="0">#REF!</definedName>
    <definedName name="________________________SP14">#REF!</definedName>
    <definedName name="________________________SP15" localSheetId="0">#REF!</definedName>
    <definedName name="________________________SP15">#REF!</definedName>
    <definedName name="________________________SP16" localSheetId="0">#REF!</definedName>
    <definedName name="________________________SP16">#REF!</definedName>
    <definedName name="________________________SP17" localSheetId="0">#REF!</definedName>
    <definedName name="________________________SP17">#REF!</definedName>
    <definedName name="________________________SP18" localSheetId="0">#REF!</definedName>
    <definedName name="________________________SP18">#REF!</definedName>
    <definedName name="________________________SP19" localSheetId="0">#REF!</definedName>
    <definedName name="________________________SP19">#REF!</definedName>
    <definedName name="________________________SP2" localSheetId="0">#REF!</definedName>
    <definedName name="________________________SP2">#REF!</definedName>
    <definedName name="________________________SP20" localSheetId="0">#REF!</definedName>
    <definedName name="________________________SP20">#REF!</definedName>
    <definedName name="________________________SP3" localSheetId="0">#REF!</definedName>
    <definedName name="________________________SP3">#REF!</definedName>
    <definedName name="________________________SP4" localSheetId="0">#REF!</definedName>
    <definedName name="________________________SP4">#REF!</definedName>
    <definedName name="________________________SP5" localSheetId="0">#REF!</definedName>
    <definedName name="________________________SP5">#REF!</definedName>
    <definedName name="________________________SP7" localSheetId="0">#REF!</definedName>
    <definedName name="________________________SP7">#REF!</definedName>
    <definedName name="________________________SP8" localSheetId="0">#REF!</definedName>
    <definedName name="________________________SP8">#REF!</definedName>
    <definedName name="________________________SP9" localSheetId="0">#REF!</definedName>
    <definedName name="________________________SP9">#REF!</definedName>
    <definedName name="________________________TAB1" localSheetId="0">#REF!</definedName>
    <definedName name="________________________TAB1">#REF!</definedName>
    <definedName name="________________________TAB2" localSheetId="0">#REF!</definedName>
    <definedName name="________________________TAB2">#REF!</definedName>
    <definedName name="________________________TAB3" localSheetId="0">#REF!</definedName>
    <definedName name="________________________TAB3">#REF!</definedName>
    <definedName name="________________________TAB4" localSheetId="0">#REF!</definedName>
    <definedName name="________________________TAB4">#REF!</definedName>
    <definedName name="________________________TAB5" localSheetId="0">#REF!</definedName>
    <definedName name="________________________TAB5">#REF!</definedName>
    <definedName name="________________________trf1" localSheetId="0">#REF!</definedName>
    <definedName name="________________________trf1">#REF!</definedName>
    <definedName name="________________________ttt1" localSheetId="0">#REF!</definedName>
    <definedName name="________________________ttt1">#REF!</definedName>
    <definedName name="________________________USD99" localSheetId="0">#REF!</definedName>
    <definedName name="________________________USD99">#REF!</definedName>
    <definedName name="________________________xx10">#REF!</definedName>
    <definedName name="_______________________bbb1" localSheetId="0">#REF!</definedName>
    <definedName name="_______________________bbb1">#REF!</definedName>
    <definedName name="_______________________SDU99" localSheetId="0">#REF!</definedName>
    <definedName name="_______________________SDU99">#REF!</definedName>
    <definedName name="_______________________SP1" localSheetId="0">#REF!</definedName>
    <definedName name="_______________________SP1">#REF!</definedName>
    <definedName name="_______________________SP10" localSheetId="0">#REF!</definedName>
    <definedName name="_______________________SP10">#REF!</definedName>
    <definedName name="_______________________SP11" localSheetId="0">#REF!</definedName>
    <definedName name="_______________________SP11">#REF!</definedName>
    <definedName name="_______________________SP12" localSheetId="0">#REF!</definedName>
    <definedName name="_______________________SP12">#REF!</definedName>
    <definedName name="_______________________SP13" localSheetId="0">#REF!</definedName>
    <definedName name="_______________________SP13">#REF!</definedName>
    <definedName name="_______________________SP14" localSheetId="0">#REF!</definedName>
    <definedName name="_______________________SP14">#REF!</definedName>
    <definedName name="_______________________SP15" localSheetId="0">#REF!</definedName>
    <definedName name="_______________________SP15">#REF!</definedName>
    <definedName name="_______________________SP16" localSheetId="0">#REF!</definedName>
    <definedName name="_______________________SP16">#REF!</definedName>
    <definedName name="_______________________SP17" localSheetId="0">#REF!</definedName>
    <definedName name="_______________________SP17">#REF!</definedName>
    <definedName name="_______________________SP18" localSheetId="0">#REF!</definedName>
    <definedName name="_______________________SP18">#REF!</definedName>
    <definedName name="_______________________SP19" localSheetId="0">#REF!</definedName>
    <definedName name="_______________________SP19">#REF!</definedName>
    <definedName name="_______________________SP2" localSheetId="0">#REF!</definedName>
    <definedName name="_______________________SP2">#REF!</definedName>
    <definedName name="_______________________SP20" localSheetId="0">#REF!</definedName>
    <definedName name="_______________________SP20">#REF!</definedName>
    <definedName name="_______________________SP3" localSheetId="0">#REF!</definedName>
    <definedName name="_______________________SP3">#REF!</definedName>
    <definedName name="_______________________SP4" localSheetId="0">#REF!</definedName>
    <definedName name="_______________________SP4">#REF!</definedName>
    <definedName name="_______________________SP5" localSheetId="0">#REF!</definedName>
    <definedName name="_______________________SP5">#REF!</definedName>
    <definedName name="_______________________SP7" localSheetId="0">#REF!</definedName>
    <definedName name="_______________________SP7">#REF!</definedName>
    <definedName name="_______________________SP8" localSheetId="0">#REF!</definedName>
    <definedName name="_______________________SP8">#REF!</definedName>
    <definedName name="_______________________SP9" localSheetId="0">#REF!</definedName>
    <definedName name="_______________________SP9">#REF!</definedName>
    <definedName name="_______________________TAB1" localSheetId="0">#REF!</definedName>
    <definedName name="_______________________TAB1">#REF!</definedName>
    <definedName name="_______________________TAB2" localSheetId="0">#REF!</definedName>
    <definedName name="_______________________TAB2">#REF!</definedName>
    <definedName name="_______________________TAB3" localSheetId="0">#REF!</definedName>
    <definedName name="_______________________TAB3">#REF!</definedName>
    <definedName name="_______________________TAB4" localSheetId="0">#REF!</definedName>
    <definedName name="_______________________TAB4">#REF!</definedName>
    <definedName name="_______________________TAB5" localSheetId="0">#REF!</definedName>
    <definedName name="_______________________TAB5">#REF!</definedName>
    <definedName name="_______________________trf1" localSheetId="0">#REF!</definedName>
    <definedName name="_______________________trf1">#REF!</definedName>
    <definedName name="_______________________ttt1" localSheetId="0">#REF!</definedName>
    <definedName name="_______________________ttt1">#REF!</definedName>
    <definedName name="_______________________USD99" localSheetId="0">#REF!</definedName>
    <definedName name="_______________________USD99">#REF!</definedName>
    <definedName name="_______________________xx10">#REF!</definedName>
    <definedName name="______________________bbb1" localSheetId="0">#REF!</definedName>
    <definedName name="______________________bbb1">#REF!</definedName>
    <definedName name="______________________SDU99" localSheetId="0">#REF!</definedName>
    <definedName name="______________________SDU99">#REF!</definedName>
    <definedName name="______________________SP1" localSheetId="0">#REF!</definedName>
    <definedName name="______________________SP1">#REF!</definedName>
    <definedName name="______________________SP10" localSheetId="0">#REF!</definedName>
    <definedName name="______________________SP10">#REF!</definedName>
    <definedName name="______________________SP11" localSheetId="0">#REF!</definedName>
    <definedName name="______________________SP11">#REF!</definedName>
    <definedName name="______________________SP12" localSheetId="0">#REF!</definedName>
    <definedName name="______________________SP12">#REF!</definedName>
    <definedName name="______________________SP13" localSheetId="0">#REF!</definedName>
    <definedName name="______________________SP13">#REF!</definedName>
    <definedName name="______________________SP14" localSheetId="0">#REF!</definedName>
    <definedName name="______________________SP14">#REF!</definedName>
    <definedName name="______________________SP15" localSheetId="0">#REF!</definedName>
    <definedName name="______________________SP15">#REF!</definedName>
    <definedName name="______________________SP16" localSheetId="0">#REF!</definedName>
    <definedName name="______________________SP16">#REF!</definedName>
    <definedName name="______________________SP17" localSheetId="0">#REF!</definedName>
    <definedName name="______________________SP17">#REF!</definedName>
    <definedName name="______________________SP18" localSheetId="0">#REF!</definedName>
    <definedName name="______________________SP18">#REF!</definedName>
    <definedName name="______________________SP19" localSheetId="0">#REF!</definedName>
    <definedName name="______________________SP19">#REF!</definedName>
    <definedName name="______________________SP2" localSheetId="0">#REF!</definedName>
    <definedName name="______________________SP2">#REF!</definedName>
    <definedName name="______________________SP20" localSheetId="0">#REF!</definedName>
    <definedName name="______________________SP20">#REF!</definedName>
    <definedName name="______________________SP3" localSheetId="0">#REF!</definedName>
    <definedName name="______________________SP3">#REF!</definedName>
    <definedName name="______________________SP4" localSheetId="0">#REF!</definedName>
    <definedName name="______________________SP4">#REF!</definedName>
    <definedName name="______________________SP5" localSheetId="0">#REF!</definedName>
    <definedName name="______________________SP5">#REF!</definedName>
    <definedName name="______________________SP7" localSheetId="0">#REF!</definedName>
    <definedName name="______________________SP7">#REF!</definedName>
    <definedName name="______________________SP8" localSheetId="0">#REF!</definedName>
    <definedName name="______________________SP8">#REF!</definedName>
    <definedName name="______________________SP9" localSheetId="0">#REF!</definedName>
    <definedName name="______________________SP9">#REF!</definedName>
    <definedName name="______________________TAB1" localSheetId="0">#REF!</definedName>
    <definedName name="______________________TAB1">#REF!</definedName>
    <definedName name="______________________TAB2" localSheetId="0">#REF!</definedName>
    <definedName name="______________________TAB2">#REF!</definedName>
    <definedName name="______________________TAB3" localSheetId="0">#REF!</definedName>
    <definedName name="______________________TAB3">#REF!</definedName>
    <definedName name="______________________TAB4" localSheetId="0">#REF!</definedName>
    <definedName name="______________________TAB4">#REF!</definedName>
    <definedName name="______________________TAB5" localSheetId="0">#REF!</definedName>
    <definedName name="______________________TAB5">#REF!</definedName>
    <definedName name="______________________trf1" localSheetId="0">#REF!</definedName>
    <definedName name="______________________trf1">#REF!</definedName>
    <definedName name="______________________ttt1" localSheetId="0">#REF!</definedName>
    <definedName name="______________________ttt1">#REF!</definedName>
    <definedName name="______________________USD99" localSheetId="0">#REF!</definedName>
    <definedName name="______________________USD99">#REF!</definedName>
    <definedName name="______________________xx10">#REF!</definedName>
    <definedName name="_____________________bbb1" localSheetId="0">#REF!</definedName>
    <definedName name="_____________________bbb1">#REF!</definedName>
    <definedName name="_____________________SDU99" localSheetId="0">#REF!</definedName>
    <definedName name="_____________________SDU99">#REF!</definedName>
    <definedName name="_____________________SP1" localSheetId="0">#REF!</definedName>
    <definedName name="_____________________SP1">#REF!</definedName>
    <definedName name="_____________________SP10" localSheetId="0">#REF!</definedName>
    <definedName name="_____________________SP10">#REF!</definedName>
    <definedName name="_____________________SP11" localSheetId="0">#REF!</definedName>
    <definedName name="_____________________SP11">#REF!</definedName>
    <definedName name="_____________________SP12" localSheetId="0">#REF!</definedName>
    <definedName name="_____________________SP12">#REF!</definedName>
    <definedName name="_____________________SP13" localSheetId="0">#REF!</definedName>
    <definedName name="_____________________SP13">#REF!</definedName>
    <definedName name="_____________________SP14" localSheetId="0">#REF!</definedName>
    <definedName name="_____________________SP14">#REF!</definedName>
    <definedName name="_____________________SP15" localSheetId="0">#REF!</definedName>
    <definedName name="_____________________SP15">#REF!</definedName>
    <definedName name="_____________________SP16" localSheetId="0">#REF!</definedName>
    <definedName name="_____________________SP16">#REF!</definedName>
    <definedName name="_____________________SP17" localSheetId="0">#REF!</definedName>
    <definedName name="_____________________SP17">#REF!</definedName>
    <definedName name="_____________________SP18" localSheetId="0">#REF!</definedName>
    <definedName name="_____________________SP18">#REF!</definedName>
    <definedName name="_____________________SP19" localSheetId="0">#REF!</definedName>
    <definedName name="_____________________SP19">#REF!</definedName>
    <definedName name="_____________________SP2" localSheetId="0">#REF!</definedName>
    <definedName name="_____________________SP2">#REF!</definedName>
    <definedName name="_____________________SP20" localSheetId="0">#REF!</definedName>
    <definedName name="_____________________SP20">#REF!</definedName>
    <definedName name="_____________________SP3" localSheetId="0">#REF!</definedName>
    <definedName name="_____________________SP3">#REF!</definedName>
    <definedName name="_____________________SP4" localSheetId="0">#REF!</definedName>
    <definedName name="_____________________SP4">#REF!</definedName>
    <definedName name="_____________________SP5" localSheetId="0">#REF!</definedName>
    <definedName name="_____________________SP5">#REF!</definedName>
    <definedName name="_____________________SP7" localSheetId="0">#REF!</definedName>
    <definedName name="_____________________SP7">#REF!</definedName>
    <definedName name="_____________________SP8" localSheetId="0">#REF!</definedName>
    <definedName name="_____________________SP8">#REF!</definedName>
    <definedName name="_____________________SP9" localSheetId="0">#REF!</definedName>
    <definedName name="_____________________SP9">#REF!</definedName>
    <definedName name="_____________________TAB1" localSheetId="0">#REF!</definedName>
    <definedName name="_____________________TAB1">#REF!</definedName>
    <definedName name="_____________________TAB2" localSheetId="0">#REF!</definedName>
    <definedName name="_____________________TAB2">#REF!</definedName>
    <definedName name="_____________________TAB3" localSheetId="0">#REF!</definedName>
    <definedName name="_____________________TAB3">#REF!</definedName>
    <definedName name="_____________________TAB4" localSheetId="0">#REF!</definedName>
    <definedName name="_____________________TAB4">#REF!</definedName>
    <definedName name="_____________________TAB5" localSheetId="0">#REF!</definedName>
    <definedName name="_____________________TAB5">#REF!</definedName>
    <definedName name="_____________________trf1" localSheetId="0">#REF!</definedName>
    <definedName name="_____________________trf1">#REF!</definedName>
    <definedName name="_____________________ttt1" localSheetId="0">#REF!</definedName>
    <definedName name="_____________________ttt1">#REF!</definedName>
    <definedName name="_____________________USD99" localSheetId="0">#REF!</definedName>
    <definedName name="_____________________USD99">#REF!</definedName>
    <definedName name="_____________________xx10">#REF!</definedName>
    <definedName name="____________________bbb1" localSheetId="0">#REF!</definedName>
    <definedName name="____________________bbb1">#REF!</definedName>
    <definedName name="____________________SDU99" localSheetId="0">#REF!</definedName>
    <definedName name="____________________SDU99">#REF!</definedName>
    <definedName name="____________________SP1" localSheetId="0">#REF!</definedName>
    <definedName name="____________________SP1">#REF!</definedName>
    <definedName name="____________________SP10" localSheetId="0">#REF!</definedName>
    <definedName name="____________________SP10">#REF!</definedName>
    <definedName name="____________________SP11" localSheetId="0">#REF!</definedName>
    <definedName name="____________________SP11">#REF!</definedName>
    <definedName name="____________________SP12" localSheetId="0">#REF!</definedName>
    <definedName name="____________________SP12">#REF!</definedName>
    <definedName name="____________________SP13" localSheetId="0">#REF!</definedName>
    <definedName name="____________________SP13">#REF!</definedName>
    <definedName name="____________________SP14" localSheetId="0">#REF!</definedName>
    <definedName name="____________________SP14">#REF!</definedName>
    <definedName name="____________________SP15" localSheetId="0">#REF!</definedName>
    <definedName name="____________________SP15">#REF!</definedName>
    <definedName name="____________________SP16" localSheetId="0">#REF!</definedName>
    <definedName name="____________________SP16">#REF!</definedName>
    <definedName name="____________________SP17" localSheetId="0">#REF!</definedName>
    <definedName name="____________________SP17">#REF!</definedName>
    <definedName name="____________________SP18" localSheetId="0">#REF!</definedName>
    <definedName name="____________________SP18">#REF!</definedName>
    <definedName name="____________________SP19" localSheetId="0">#REF!</definedName>
    <definedName name="____________________SP19">#REF!</definedName>
    <definedName name="____________________SP2" localSheetId="0">#REF!</definedName>
    <definedName name="____________________SP2">#REF!</definedName>
    <definedName name="____________________SP20" localSheetId="0">#REF!</definedName>
    <definedName name="____________________SP20">#REF!</definedName>
    <definedName name="____________________SP3" localSheetId="0">#REF!</definedName>
    <definedName name="____________________SP3">#REF!</definedName>
    <definedName name="____________________SP4" localSheetId="0">#REF!</definedName>
    <definedName name="____________________SP4">#REF!</definedName>
    <definedName name="____________________SP5" localSheetId="0">#REF!</definedName>
    <definedName name="____________________SP5">#REF!</definedName>
    <definedName name="____________________SP7" localSheetId="0">#REF!</definedName>
    <definedName name="____________________SP7">#REF!</definedName>
    <definedName name="____________________SP8" localSheetId="0">#REF!</definedName>
    <definedName name="____________________SP8">#REF!</definedName>
    <definedName name="____________________SP9" localSheetId="0">#REF!</definedName>
    <definedName name="____________________SP9">#REF!</definedName>
    <definedName name="____________________TAB1" localSheetId="0">#REF!</definedName>
    <definedName name="____________________TAB1">#REF!</definedName>
    <definedName name="____________________TAB2" localSheetId="0">#REF!</definedName>
    <definedName name="____________________TAB2">#REF!</definedName>
    <definedName name="____________________TAB3" localSheetId="0">#REF!</definedName>
    <definedName name="____________________TAB3">#REF!</definedName>
    <definedName name="____________________TAB4" localSheetId="0">#REF!</definedName>
    <definedName name="____________________TAB4">#REF!</definedName>
    <definedName name="____________________TAB5" localSheetId="0">#REF!</definedName>
    <definedName name="____________________TAB5">#REF!</definedName>
    <definedName name="____________________trf1" localSheetId="0">#REF!</definedName>
    <definedName name="____________________trf1">#REF!</definedName>
    <definedName name="____________________ttt1" localSheetId="0">#REF!</definedName>
    <definedName name="____________________ttt1">#REF!</definedName>
    <definedName name="____________________USD99" localSheetId="0">#REF!</definedName>
    <definedName name="____________________USD99">#REF!</definedName>
    <definedName name="____________________xx10">#REF!</definedName>
    <definedName name="___________________bbb1" localSheetId="0">#REF!</definedName>
    <definedName name="___________________bbb1">#REF!</definedName>
    <definedName name="___________________SDU99" localSheetId="0">#REF!</definedName>
    <definedName name="___________________SDU99">#REF!</definedName>
    <definedName name="___________________SP1" localSheetId="0">#REF!</definedName>
    <definedName name="___________________SP1">#REF!</definedName>
    <definedName name="___________________SP10" localSheetId="0">#REF!</definedName>
    <definedName name="___________________SP10">#REF!</definedName>
    <definedName name="___________________SP11" localSheetId="0">#REF!</definedName>
    <definedName name="___________________SP11">#REF!</definedName>
    <definedName name="___________________SP12" localSheetId="0">#REF!</definedName>
    <definedName name="___________________SP12">#REF!</definedName>
    <definedName name="___________________SP13" localSheetId="0">#REF!</definedName>
    <definedName name="___________________SP13">#REF!</definedName>
    <definedName name="___________________SP14" localSheetId="0">#REF!</definedName>
    <definedName name="___________________SP14">#REF!</definedName>
    <definedName name="___________________SP15" localSheetId="0">#REF!</definedName>
    <definedName name="___________________SP15">#REF!</definedName>
    <definedName name="___________________SP16" localSheetId="0">#REF!</definedName>
    <definedName name="___________________SP16">#REF!</definedName>
    <definedName name="___________________SP17" localSheetId="0">#REF!</definedName>
    <definedName name="___________________SP17">#REF!</definedName>
    <definedName name="___________________SP18" localSheetId="0">#REF!</definedName>
    <definedName name="___________________SP18">#REF!</definedName>
    <definedName name="___________________SP19" localSheetId="0">#REF!</definedName>
    <definedName name="___________________SP19">#REF!</definedName>
    <definedName name="___________________SP2" localSheetId="0">#REF!</definedName>
    <definedName name="___________________SP2">#REF!</definedName>
    <definedName name="___________________SP20" localSheetId="0">#REF!</definedName>
    <definedName name="___________________SP20">#REF!</definedName>
    <definedName name="___________________SP3" localSheetId="0">#REF!</definedName>
    <definedName name="___________________SP3">#REF!</definedName>
    <definedName name="___________________SP4" localSheetId="0">#REF!</definedName>
    <definedName name="___________________SP4">#REF!</definedName>
    <definedName name="___________________SP5" localSheetId="0">#REF!</definedName>
    <definedName name="___________________SP5">#REF!</definedName>
    <definedName name="___________________SP7" localSheetId="0">#REF!</definedName>
    <definedName name="___________________SP7">#REF!</definedName>
    <definedName name="___________________SP8" localSheetId="0">#REF!</definedName>
    <definedName name="___________________SP8">#REF!</definedName>
    <definedName name="___________________SP9" localSheetId="0">#REF!</definedName>
    <definedName name="___________________SP9">#REF!</definedName>
    <definedName name="___________________TAB1" localSheetId="0">#REF!</definedName>
    <definedName name="___________________TAB1">#REF!</definedName>
    <definedName name="___________________TAB2" localSheetId="0">#REF!</definedName>
    <definedName name="___________________TAB2">#REF!</definedName>
    <definedName name="___________________TAB3" localSheetId="0">#REF!</definedName>
    <definedName name="___________________TAB3">#REF!</definedName>
    <definedName name="___________________TAB4" localSheetId="0">#REF!</definedName>
    <definedName name="___________________TAB4">#REF!</definedName>
    <definedName name="___________________TAB5" localSheetId="0">#REF!</definedName>
    <definedName name="___________________TAB5">#REF!</definedName>
    <definedName name="___________________trf1" localSheetId="0">#REF!</definedName>
    <definedName name="___________________trf1">#REF!</definedName>
    <definedName name="___________________ttt1" localSheetId="0">#REF!</definedName>
    <definedName name="___________________ttt1">#REF!</definedName>
    <definedName name="___________________USD99" localSheetId="0">#REF!</definedName>
    <definedName name="___________________USD99">#REF!</definedName>
    <definedName name="___________________xx10">#REF!</definedName>
    <definedName name="__________________bbb1" localSheetId="0">#REF!</definedName>
    <definedName name="__________________bbb1">#REF!</definedName>
    <definedName name="__________________SDU99" localSheetId="0">#REF!</definedName>
    <definedName name="__________________SDU99">#REF!</definedName>
    <definedName name="__________________SP1" localSheetId="0">#REF!</definedName>
    <definedName name="__________________SP1">#REF!</definedName>
    <definedName name="__________________SP10" localSheetId="0">#REF!</definedName>
    <definedName name="__________________SP10">#REF!</definedName>
    <definedName name="__________________SP11" localSheetId="0">#REF!</definedName>
    <definedName name="__________________SP11">#REF!</definedName>
    <definedName name="__________________SP12" localSheetId="0">#REF!</definedName>
    <definedName name="__________________SP12">#REF!</definedName>
    <definedName name="__________________SP13" localSheetId="0">#REF!</definedName>
    <definedName name="__________________SP13">#REF!</definedName>
    <definedName name="__________________SP14" localSheetId="0">#REF!</definedName>
    <definedName name="__________________SP14">#REF!</definedName>
    <definedName name="__________________SP15" localSheetId="0">#REF!</definedName>
    <definedName name="__________________SP15">#REF!</definedName>
    <definedName name="__________________SP16" localSheetId="0">#REF!</definedName>
    <definedName name="__________________SP16">#REF!</definedName>
    <definedName name="__________________SP17" localSheetId="0">#REF!</definedName>
    <definedName name="__________________SP17">#REF!</definedName>
    <definedName name="__________________SP18" localSheetId="0">#REF!</definedName>
    <definedName name="__________________SP18">#REF!</definedName>
    <definedName name="__________________SP19" localSheetId="0">#REF!</definedName>
    <definedName name="__________________SP19">#REF!</definedName>
    <definedName name="__________________SP2" localSheetId="0">#REF!</definedName>
    <definedName name="__________________SP2">#REF!</definedName>
    <definedName name="__________________SP20" localSheetId="0">#REF!</definedName>
    <definedName name="__________________SP20">#REF!</definedName>
    <definedName name="__________________SP3" localSheetId="0">#REF!</definedName>
    <definedName name="__________________SP3">#REF!</definedName>
    <definedName name="__________________SP4" localSheetId="0">#REF!</definedName>
    <definedName name="__________________SP4">#REF!</definedName>
    <definedName name="__________________SP5" localSheetId="0">#REF!</definedName>
    <definedName name="__________________SP5">#REF!</definedName>
    <definedName name="__________________SP7" localSheetId="0">#REF!</definedName>
    <definedName name="__________________SP7">#REF!</definedName>
    <definedName name="__________________SP8" localSheetId="0">#REF!</definedName>
    <definedName name="__________________SP8">#REF!</definedName>
    <definedName name="__________________SP9" localSheetId="0">#REF!</definedName>
    <definedName name="__________________SP9">#REF!</definedName>
    <definedName name="__________________TAB1" localSheetId="0">#REF!</definedName>
    <definedName name="__________________TAB1">#REF!</definedName>
    <definedName name="__________________TAB2" localSheetId="0">#REF!</definedName>
    <definedName name="__________________TAB2">#REF!</definedName>
    <definedName name="__________________TAB3" localSheetId="0">#REF!</definedName>
    <definedName name="__________________TAB3">#REF!</definedName>
    <definedName name="__________________TAB4" localSheetId="0">#REF!</definedName>
    <definedName name="__________________TAB4">#REF!</definedName>
    <definedName name="__________________TAB5" localSheetId="0">#REF!</definedName>
    <definedName name="__________________TAB5">#REF!</definedName>
    <definedName name="__________________trf1" localSheetId="0">#REF!</definedName>
    <definedName name="__________________trf1">#REF!</definedName>
    <definedName name="__________________ttt1" localSheetId="0">#REF!</definedName>
    <definedName name="__________________ttt1">#REF!</definedName>
    <definedName name="__________________USD99" localSheetId="0">#REF!</definedName>
    <definedName name="__________________USD99">#REF!</definedName>
    <definedName name="__________________xx10">#REF!</definedName>
    <definedName name="_________________bbb1" localSheetId="0">#REF!</definedName>
    <definedName name="_________________bbb1">#REF!</definedName>
    <definedName name="_________________SDU99" localSheetId="0">#REF!</definedName>
    <definedName name="_________________SDU99">#REF!</definedName>
    <definedName name="_________________SP1" localSheetId="0">#REF!</definedName>
    <definedName name="_________________SP1">#REF!</definedName>
    <definedName name="_________________SP10" localSheetId="0">#REF!</definedName>
    <definedName name="_________________SP10">#REF!</definedName>
    <definedName name="_________________SP11" localSheetId="0">#REF!</definedName>
    <definedName name="_________________SP11">#REF!</definedName>
    <definedName name="_________________SP12" localSheetId="0">#REF!</definedName>
    <definedName name="_________________SP12">#REF!</definedName>
    <definedName name="_________________SP13" localSheetId="0">#REF!</definedName>
    <definedName name="_________________SP13">#REF!</definedName>
    <definedName name="_________________SP14" localSheetId="0">#REF!</definedName>
    <definedName name="_________________SP14">#REF!</definedName>
    <definedName name="_________________SP15" localSheetId="0">#REF!</definedName>
    <definedName name="_________________SP15">#REF!</definedName>
    <definedName name="_________________SP16" localSheetId="0">#REF!</definedName>
    <definedName name="_________________SP16">#REF!</definedName>
    <definedName name="_________________SP17" localSheetId="0">#REF!</definedName>
    <definedName name="_________________SP17">#REF!</definedName>
    <definedName name="_________________SP18" localSheetId="0">#REF!</definedName>
    <definedName name="_________________SP18">#REF!</definedName>
    <definedName name="_________________SP19" localSheetId="0">#REF!</definedName>
    <definedName name="_________________SP19">#REF!</definedName>
    <definedName name="_________________SP2" localSheetId="0">#REF!</definedName>
    <definedName name="_________________SP2">#REF!</definedName>
    <definedName name="_________________SP20" localSheetId="0">#REF!</definedName>
    <definedName name="_________________SP20">#REF!</definedName>
    <definedName name="_________________SP3" localSheetId="0">#REF!</definedName>
    <definedName name="_________________SP3">#REF!</definedName>
    <definedName name="_________________SP4" localSheetId="0">#REF!</definedName>
    <definedName name="_________________SP4">#REF!</definedName>
    <definedName name="_________________SP5" localSheetId="0">#REF!</definedName>
    <definedName name="_________________SP5">#REF!</definedName>
    <definedName name="_________________SP7" localSheetId="0">#REF!</definedName>
    <definedName name="_________________SP7">#REF!</definedName>
    <definedName name="_________________SP8" localSheetId="0">#REF!</definedName>
    <definedName name="_________________SP8">#REF!</definedName>
    <definedName name="_________________SP9" localSheetId="0">#REF!</definedName>
    <definedName name="_________________SP9">#REF!</definedName>
    <definedName name="_________________TAB1" localSheetId="0">#REF!</definedName>
    <definedName name="_________________TAB1">#REF!</definedName>
    <definedName name="_________________TAB2" localSheetId="0">#REF!</definedName>
    <definedName name="_________________TAB2">#REF!</definedName>
    <definedName name="_________________TAB3" localSheetId="0">#REF!</definedName>
    <definedName name="_________________TAB3">#REF!</definedName>
    <definedName name="_________________TAB4" localSheetId="0">#REF!</definedName>
    <definedName name="_________________TAB4">#REF!</definedName>
    <definedName name="_________________TAB5" localSheetId="0">#REF!</definedName>
    <definedName name="_________________TAB5">#REF!</definedName>
    <definedName name="_________________trf1" localSheetId="0">#REF!</definedName>
    <definedName name="_________________trf1">#REF!</definedName>
    <definedName name="_________________ttt1" localSheetId="0">#REF!</definedName>
    <definedName name="_________________ttt1">#REF!</definedName>
    <definedName name="_________________USD99" localSheetId="0">#REF!</definedName>
    <definedName name="_________________USD99">#REF!</definedName>
    <definedName name="_________________xx10">#REF!</definedName>
    <definedName name="________________bbb1" localSheetId="0">#REF!</definedName>
    <definedName name="________________bbb1">#REF!</definedName>
    <definedName name="________________lJ5" localSheetId="0">#REF!</definedName>
    <definedName name="________________lJ5">#REF!</definedName>
    <definedName name="________________Ref3" localSheetId="0">#REF!</definedName>
    <definedName name="________________Ref3">#REF!</definedName>
    <definedName name="________________SDU99" localSheetId="0">#REF!</definedName>
    <definedName name="________________SDU99">#REF!</definedName>
    <definedName name="________________SP1" localSheetId="0">#REF!</definedName>
    <definedName name="________________SP1">#REF!</definedName>
    <definedName name="________________SP10" localSheetId="0">#REF!</definedName>
    <definedName name="________________SP10">#REF!</definedName>
    <definedName name="________________SP11" localSheetId="0">#REF!</definedName>
    <definedName name="________________SP11">#REF!</definedName>
    <definedName name="________________SP12" localSheetId="0">#REF!</definedName>
    <definedName name="________________SP12">#REF!</definedName>
    <definedName name="________________SP13" localSheetId="0">#REF!</definedName>
    <definedName name="________________SP13">#REF!</definedName>
    <definedName name="________________SP14" localSheetId="0">#REF!</definedName>
    <definedName name="________________SP14">#REF!</definedName>
    <definedName name="________________SP15" localSheetId="0">#REF!</definedName>
    <definedName name="________________SP15">#REF!</definedName>
    <definedName name="________________SP16" localSheetId="0">#REF!</definedName>
    <definedName name="________________SP16">#REF!</definedName>
    <definedName name="________________SP17" localSheetId="0">#REF!</definedName>
    <definedName name="________________SP17">#REF!</definedName>
    <definedName name="________________SP18" localSheetId="0">#REF!</definedName>
    <definedName name="________________SP18">#REF!</definedName>
    <definedName name="________________SP19" localSheetId="0">#REF!</definedName>
    <definedName name="________________SP19">#REF!</definedName>
    <definedName name="________________SP2" localSheetId="0">#REF!</definedName>
    <definedName name="________________SP2">#REF!</definedName>
    <definedName name="________________SP20" localSheetId="0">#REF!</definedName>
    <definedName name="________________SP20">#REF!</definedName>
    <definedName name="________________SP3" localSheetId="0">#REF!</definedName>
    <definedName name="________________SP3">#REF!</definedName>
    <definedName name="________________SP4" localSheetId="0">#REF!</definedName>
    <definedName name="________________SP4">#REF!</definedName>
    <definedName name="________________SP5" localSheetId="0">#REF!</definedName>
    <definedName name="________________SP5">#REF!</definedName>
    <definedName name="________________SP7" localSheetId="0">#REF!</definedName>
    <definedName name="________________SP7">#REF!</definedName>
    <definedName name="________________SP8" localSheetId="0">#REF!</definedName>
    <definedName name="________________SP8">#REF!</definedName>
    <definedName name="________________SP9" localSheetId="0">#REF!</definedName>
    <definedName name="________________SP9">#REF!</definedName>
    <definedName name="________________TAB1" localSheetId="0">#REF!</definedName>
    <definedName name="________________TAB1">#REF!</definedName>
    <definedName name="________________TAB2" localSheetId="0">#REF!</definedName>
    <definedName name="________________TAB2">#REF!</definedName>
    <definedName name="________________TAB3" localSheetId="0">#REF!</definedName>
    <definedName name="________________TAB3">#REF!</definedName>
    <definedName name="________________TAB4" localSheetId="0">#REF!</definedName>
    <definedName name="________________TAB4">#REF!</definedName>
    <definedName name="________________TAB5" localSheetId="0">#REF!</definedName>
    <definedName name="________________TAB5">#REF!</definedName>
    <definedName name="________________trf1" localSheetId="0">#REF!</definedName>
    <definedName name="________________trf1">#REF!</definedName>
    <definedName name="________________ttt1" localSheetId="0">#REF!</definedName>
    <definedName name="________________ttt1">#REF!</definedName>
    <definedName name="________________USD99" localSheetId="0">#REF!</definedName>
    <definedName name="________________USD99">#REF!</definedName>
    <definedName name="________________xx10">#REF!</definedName>
    <definedName name="_______________bbb1" localSheetId="0">#REF!</definedName>
    <definedName name="_______________bbb1">#REF!</definedName>
    <definedName name="_______________lJ5" localSheetId="0">#REF!</definedName>
    <definedName name="_______________lJ5">#REF!</definedName>
    <definedName name="_______________Ref3" localSheetId="0">#REF!</definedName>
    <definedName name="_______________Ref3">#REF!</definedName>
    <definedName name="_______________SDU99" localSheetId="0">#REF!</definedName>
    <definedName name="_______________SDU99">#REF!</definedName>
    <definedName name="_______________SP1" localSheetId="0">#REF!</definedName>
    <definedName name="_______________SP1">#REF!</definedName>
    <definedName name="_______________SP10" localSheetId="0">#REF!</definedName>
    <definedName name="_______________SP10">#REF!</definedName>
    <definedName name="_______________SP11" localSheetId="0">#REF!</definedName>
    <definedName name="_______________SP11">#REF!</definedName>
    <definedName name="_______________SP12" localSheetId="0">#REF!</definedName>
    <definedName name="_______________SP12">#REF!</definedName>
    <definedName name="_______________SP13" localSheetId="0">#REF!</definedName>
    <definedName name="_______________SP13">#REF!</definedName>
    <definedName name="_______________SP14" localSheetId="0">#REF!</definedName>
    <definedName name="_______________SP14">#REF!</definedName>
    <definedName name="_______________SP15" localSheetId="0">#REF!</definedName>
    <definedName name="_______________SP15">#REF!</definedName>
    <definedName name="_______________SP16" localSheetId="0">#REF!</definedName>
    <definedName name="_______________SP16">#REF!</definedName>
    <definedName name="_______________SP17" localSheetId="0">#REF!</definedName>
    <definedName name="_______________SP17">#REF!</definedName>
    <definedName name="_______________SP18" localSheetId="0">#REF!</definedName>
    <definedName name="_______________SP18">#REF!</definedName>
    <definedName name="_______________SP19" localSheetId="0">#REF!</definedName>
    <definedName name="_______________SP19">#REF!</definedName>
    <definedName name="_______________SP2" localSheetId="0">#REF!</definedName>
    <definedName name="_______________SP2">#REF!</definedName>
    <definedName name="_______________SP20" localSheetId="0">#REF!</definedName>
    <definedName name="_______________SP20">#REF!</definedName>
    <definedName name="_______________SP3" localSheetId="0">#REF!</definedName>
    <definedName name="_______________SP3">#REF!</definedName>
    <definedName name="_______________SP4" localSheetId="0">#REF!</definedName>
    <definedName name="_______________SP4">#REF!</definedName>
    <definedName name="_______________SP5" localSheetId="0">#REF!</definedName>
    <definedName name="_______________SP5">#REF!</definedName>
    <definedName name="_______________SP7" localSheetId="0">#REF!</definedName>
    <definedName name="_______________SP7">#REF!</definedName>
    <definedName name="_______________SP8" localSheetId="0">#REF!</definedName>
    <definedName name="_______________SP8">#REF!</definedName>
    <definedName name="_______________SP9" localSheetId="0">#REF!</definedName>
    <definedName name="_______________SP9">#REF!</definedName>
    <definedName name="_______________TAB1" localSheetId="0">#REF!</definedName>
    <definedName name="_______________TAB1">#REF!</definedName>
    <definedName name="_______________TAB2" localSheetId="0">#REF!</definedName>
    <definedName name="_______________TAB2">#REF!</definedName>
    <definedName name="_______________TAB3" localSheetId="0">#REF!</definedName>
    <definedName name="_______________TAB3">#REF!</definedName>
    <definedName name="_______________TAB4" localSheetId="0">#REF!</definedName>
    <definedName name="_______________TAB4">#REF!</definedName>
    <definedName name="_______________TAB5" localSheetId="0">#REF!</definedName>
    <definedName name="_______________TAB5">#REF!</definedName>
    <definedName name="_______________trf1" localSheetId="0">#REF!</definedName>
    <definedName name="_______________trf1">#REF!</definedName>
    <definedName name="_______________ttt1" localSheetId="0">#REF!</definedName>
    <definedName name="_______________ttt1">#REF!</definedName>
    <definedName name="_______________USD99" localSheetId="0">#REF!</definedName>
    <definedName name="_______________USD99">#REF!</definedName>
    <definedName name="_______________xx10">#REF!</definedName>
    <definedName name="______________bbb1" localSheetId="0">#REF!</definedName>
    <definedName name="______________bbb1">#REF!</definedName>
    <definedName name="______________lJ5" localSheetId="0">#REF!</definedName>
    <definedName name="______________lJ5">#REF!</definedName>
    <definedName name="______________Ref3" localSheetId="0">#REF!</definedName>
    <definedName name="______________Ref3">#REF!</definedName>
    <definedName name="______________SDU99" localSheetId="0">#REF!</definedName>
    <definedName name="______________SDU99">#REF!</definedName>
    <definedName name="______________SP1" localSheetId="0">#REF!</definedName>
    <definedName name="______________SP1">#REF!</definedName>
    <definedName name="______________SP10" localSheetId="0">#REF!</definedName>
    <definedName name="______________SP10">#REF!</definedName>
    <definedName name="______________SP11" localSheetId="0">#REF!</definedName>
    <definedName name="______________SP11">#REF!</definedName>
    <definedName name="______________SP12" localSheetId="0">#REF!</definedName>
    <definedName name="______________SP12">#REF!</definedName>
    <definedName name="______________SP13" localSheetId="0">#REF!</definedName>
    <definedName name="______________SP13">#REF!</definedName>
    <definedName name="______________SP14" localSheetId="0">#REF!</definedName>
    <definedName name="______________SP14">#REF!</definedName>
    <definedName name="______________SP15" localSheetId="0">#REF!</definedName>
    <definedName name="______________SP15">#REF!</definedName>
    <definedName name="______________SP16" localSheetId="0">#REF!</definedName>
    <definedName name="______________SP16">#REF!</definedName>
    <definedName name="______________SP17" localSheetId="0">#REF!</definedName>
    <definedName name="______________SP17">#REF!</definedName>
    <definedName name="______________SP18" localSheetId="0">#REF!</definedName>
    <definedName name="______________SP18">#REF!</definedName>
    <definedName name="______________SP19" localSheetId="0">#REF!</definedName>
    <definedName name="______________SP19">#REF!</definedName>
    <definedName name="______________SP2" localSheetId="0">#REF!</definedName>
    <definedName name="______________SP2">#REF!</definedName>
    <definedName name="______________SP20" localSheetId="0">#REF!</definedName>
    <definedName name="______________SP20">#REF!</definedName>
    <definedName name="______________SP3" localSheetId="0">#REF!</definedName>
    <definedName name="______________SP3">#REF!</definedName>
    <definedName name="______________SP4" localSheetId="0">#REF!</definedName>
    <definedName name="______________SP4">#REF!</definedName>
    <definedName name="______________SP5" localSheetId="0">#REF!</definedName>
    <definedName name="______________SP5">#REF!</definedName>
    <definedName name="______________SP7" localSheetId="0">#REF!</definedName>
    <definedName name="______________SP7">#REF!</definedName>
    <definedName name="______________SP8" localSheetId="0">#REF!</definedName>
    <definedName name="______________SP8">#REF!</definedName>
    <definedName name="______________SP9" localSheetId="0">#REF!</definedName>
    <definedName name="______________SP9">#REF!</definedName>
    <definedName name="______________TAB1" localSheetId="0">#REF!</definedName>
    <definedName name="______________TAB1">#REF!</definedName>
    <definedName name="______________TAB2" localSheetId="0">#REF!</definedName>
    <definedName name="______________TAB2">#REF!</definedName>
    <definedName name="______________TAB3" localSheetId="0">#REF!</definedName>
    <definedName name="______________TAB3">#REF!</definedName>
    <definedName name="______________TAB4" localSheetId="0">#REF!</definedName>
    <definedName name="______________TAB4">#REF!</definedName>
    <definedName name="______________TAB5" localSheetId="0">#REF!</definedName>
    <definedName name="______________TAB5">#REF!</definedName>
    <definedName name="______________trf1" localSheetId="0">#REF!</definedName>
    <definedName name="______________trf1">#REF!</definedName>
    <definedName name="______________ttt1" localSheetId="0">#REF!</definedName>
    <definedName name="______________ttt1">#REF!</definedName>
    <definedName name="______________USD99" localSheetId="0">#REF!</definedName>
    <definedName name="______________USD99">#REF!</definedName>
    <definedName name="______________xx10">#REF!</definedName>
    <definedName name="_____________bbb1" localSheetId="0">#REF!</definedName>
    <definedName name="_____________bbb1">#REF!</definedName>
    <definedName name="_____________lJ5" localSheetId="0">#REF!</definedName>
    <definedName name="_____________lJ5">#REF!</definedName>
    <definedName name="_____________Ref3" localSheetId="0">#REF!</definedName>
    <definedName name="_____________Ref3">#REF!</definedName>
    <definedName name="_____________SDU99" localSheetId="0">#REF!</definedName>
    <definedName name="_____________SDU99">#REF!</definedName>
    <definedName name="_____________SP1" localSheetId="0">#REF!</definedName>
    <definedName name="_____________SP1">#REF!</definedName>
    <definedName name="_____________SP10" localSheetId="0">#REF!</definedName>
    <definedName name="_____________SP10">#REF!</definedName>
    <definedName name="_____________SP11" localSheetId="0">#REF!</definedName>
    <definedName name="_____________SP11">#REF!</definedName>
    <definedName name="_____________SP12" localSheetId="0">#REF!</definedName>
    <definedName name="_____________SP12">#REF!</definedName>
    <definedName name="_____________SP13" localSheetId="0">#REF!</definedName>
    <definedName name="_____________SP13">#REF!</definedName>
    <definedName name="_____________SP14" localSheetId="0">#REF!</definedName>
    <definedName name="_____________SP14">#REF!</definedName>
    <definedName name="_____________SP15" localSheetId="0">#REF!</definedName>
    <definedName name="_____________SP15">#REF!</definedName>
    <definedName name="_____________SP16" localSheetId="0">#REF!</definedName>
    <definedName name="_____________SP16">#REF!</definedName>
    <definedName name="_____________SP17" localSheetId="0">#REF!</definedName>
    <definedName name="_____________SP17">#REF!</definedName>
    <definedName name="_____________SP18" localSheetId="0">#REF!</definedName>
    <definedName name="_____________SP18">#REF!</definedName>
    <definedName name="_____________SP19" localSheetId="0">#REF!</definedName>
    <definedName name="_____________SP19">#REF!</definedName>
    <definedName name="_____________SP2" localSheetId="0">#REF!</definedName>
    <definedName name="_____________SP2">#REF!</definedName>
    <definedName name="_____________SP20" localSheetId="0">#REF!</definedName>
    <definedName name="_____________SP20">#REF!</definedName>
    <definedName name="_____________SP3" localSheetId="0">#REF!</definedName>
    <definedName name="_____________SP3">#REF!</definedName>
    <definedName name="_____________SP4" localSheetId="0">#REF!</definedName>
    <definedName name="_____________SP4">#REF!</definedName>
    <definedName name="_____________SP5" localSheetId="0">#REF!</definedName>
    <definedName name="_____________SP5">#REF!</definedName>
    <definedName name="_____________SP7" localSheetId="0">#REF!</definedName>
    <definedName name="_____________SP7">#REF!</definedName>
    <definedName name="_____________SP8" localSheetId="0">#REF!</definedName>
    <definedName name="_____________SP8">#REF!</definedName>
    <definedName name="_____________SP9" localSheetId="0">#REF!</definedName>
    <definedName name="_____________SP9">#REF!</definedName>
    <definedName name="_____________TAB1" localSheetId="0">#REF!</definedName>
    <definedName name="_____________TAB1">#REF!</definedName>
    <definedName name="_____________TAB2" localSheetId="0">#REF!</definedName>
    <definedName name="_____________TAB2">#REF!</definedName>
    <definedName name="_____________TAB3" localSheetId="0">#REF!</definedName>
    <definedName name="_____________TAB3">#REF!</definedName>
    <definedName name="_____________TAB4" localSheetId="0">#REF!</definedName>
    <definedName name="_____________TAB4">#REF!</definedName>
    <definedName name="_____________TAB5" localSheetId="0">#REF!</definedName>
    <definedName name="_____________TAB5">#REF!</definedName>
    <definedName name="_____________trf1" localSheetId="0">#REF!</definedName>
    <definedName name="_____________trf1">#REF!</definedName>
    <definedName name="_____________ttt1" localSheetId="0">#REF!</definedName>
    <definedName name="_____________ttt1">#REF!</definedName>
    <definedName name="_____________USD99" localSheetId="0">#REF!</definedName>
    <definedName name="_____________USD99">#REF!</definedName>
    <definedName name="_____________xx10">#REF!</definedName>
    <definedName name="____________bbb1" localSheetId="0">#REF!</definedName>
    <definedName name="____________bbb1">#REF!</definedName>
    <definedName name="____________lJ5" localSheetId="0">#REF!</definedName>
    <definedName name="____________lJ5">#REF!</definedName>
    <definedName name="____________Ref3" localSheetId="0">#REF!</definedName>
    <definedName name="____________Ref3">#REF!</definedName>
    <definedName name="____________SDU99" localSheetId="0">#REF!</definedName>
    <definedName name="____________SDU99">#REF!</definedName>
    <definedName name="____________SP1" localSheetId="0">#REF!</definedName>
    <definedName name="____________SP1">#REF!</definedName>
    <definedName name="____________SP10" localSheetId="0">#REF!</definedName>
    <definedName name="____________SP10">#REF!</definedName>
    <definedName name="____________SP11" localSheetId="0">#REF!</definedName>
    <definedName name="____________SP11">#REF!</definedName>
    <definedName name="____________SP12" localSheetId="0">#REF!</definedName>
    <definedName name="____________SP12">#REF!</definedName>
    <definedName name="____________SP13" localSheetId="0">#REF!</definedName>
    <definedName name="____________SP13">#REF!</definedName>
    <definedName name="____________SP14" localSheetId="0">#REF!</definedName>
    <definedName name="____________SP14">#REF!</definedName>
    <definedName name="____________SP15" localSheetId="0">#REF!</definedName>
    <definedName name="____________SP15">#REF!</definedName>
    <definedName name="____________SP16" localSheetId="0">#REF!</definedName>
    <definedName name="____________SP16">#REF!</definedName>
    <definedName name="____________SP17" localSheetId="0">#REF!</definedName>
    <definedName name="____________SP17">#REF!</definedName>
    <definedName name="____________SP18" localSheetId="0">#REF!</definedName>
    <definedName name="____________SP18">#REF!</definedName>
    <definedName name="____________SP19" localSheetId="0">#REF!</definedName>
    <definedName name="____________SP19">#REF!</definedName>
    <definedName name="____________SP2" localSheetId="0">#REF!</definedName>
    <definedName name="____________SP2">#REF!</definedName>
    <definedName name="____________SP20" localSheetId="0">#REF!</definedName>
    <definedName name="____________SP20">#REF!</definedName>
    <definedName name="____________SP3" localSheetId="0">#REF!</definedName>
    <definedName name="____________SP3">#REF!</definedName>
    <definedName name="____________SP4" localSheetId="0">#REF!</definedName>
    <definedName name="____________SP4">#REF!</definedName>
    <definedName name="____________SP5" localSheetId="0">#REF!</definedName>
    <definedName name="____________SP5">#REF!</definedName>
    <definedName name="____________SP7" localSheetId="0">#REF!</definedName>
    <definedName name="____________SP7">#REF!</definedName>
    <definedName name="____________SP8" localSheetId="0">#REF!</definedName>
    <definedName name="____________SP8">#REF!</definedName>
    <definedName name="____________SP9" localSheetId="0">#REF!</definedName>
    <definedName name="____________SP9">#REF!</definedName>
    <definedName name="____________TAB1" localSheetId="0">#REF!</definedName>
    <definedName name="____________TAB1">#REF!</definedName>
    <definedName name="____________TAB2" localSheetId="0">#REF!</definedName>
    <definedName name="____________TAB2">#REF!</definedName>
    <definedName name="____________TAB3" localSheetId="0">#REF!</definedName>
    <definedName name="____________TAB3">#REF!</definedName>
    <definedName name="____________TAB4" localSheetId="0">#REF!</definedName>
    <definedName name="____________TAB4">#REF!</definedName>
    <definedName name="____________TAB5" localSheetId="0">#REF!</definedName>
    <definedName name="____________TAB5">#REF!</definedName>
    <definedName name="____________trf1" localSheetId="0">#REF!</definedName>
    <definedName name="____________trf1">#REF!</definedName>
    <definedName name="____________ttt1" localSheetId="0">#REF!</definedName>
    <definedName name="____________ttt1">#REF!</definedName>
    <definedName name="____________USD99" localSheetId="0">#REF!</definedName>
    <definedName name="____________USD99">#REF!</definedName>
    <definedName name="____________xx10">#REF!</definedName>
    <definedName name="___________bbb1" localSheetId="0">#REF!</definedName>
    <definedName name="___________bbb1">#REF!</definedName>
    <definedName name="___________lJ5" localSheetId="0">#REF!</definedName>
    <definedName name="___________lJ5">#REF!</definedName>
    <definedName name="___________Ref3" localSheetId="0">#REF!</definedName>
    <definedName name="___________Ref3">#REF!</definedName>
    <definedName name="___________SDU99" localSheetId="0">#REF!</definedName>
    <definedName name="___________SDU99">#REF!</definedName>
    <definedName name="___________SP1" localSheetId="0">#REF!</definedName>
    <definedName name="___________SP1">#REF!</definedName>
    <definedName name="___________SP10" localSheetId="0">#REF!</definedName>
    <definedName name="___________SP10">#REF!</definedName>
    <definedName name="___________SP11" localSheetId="0">#REF!</definedName>
    <definedName name="___________SP11">#REF!</definedName>
    <definedName name="___________SP12" localSheetId="0">#REF!</definedName>
    <definedName name="___________SP12">#REF!</definedName>
    <definedName name="___________SP13" localSheetId="0">#REF!</definedName>
    <definedName name="___________SP13">#REF!</definedName>
    <definedName name="___________SP14" localSheetId="0">#REF!</definedName>
    <definedName name="___________SP14">#REF!</definedName>
    <definedName name="___________SP15" localSheetId="0">#REF!</definedName>
    <definedName name="___________SP15">#REF!</definedName>
    <definedName name="___________SP16" localSheetId="0">#REF!</definedName>
    <definedName name="___________SP16">#REF!</definedName>
    <definedName name="___________SP17" localSheetId="0">#REF!</definedName>
    <definedName name="___________SP17">#REF!</definedName>
    <definedName name="___________SP18" localSheetId="0">#REF!</definedName>
    <definedName name="___________SP18">#REF!</definedName>
    <definedName name="___________SP19" localSheetId="0">#REF!</definedName>
    <definedName name="___________SP19">#REF!</definedName>
    <definedName name="___________SP2" localSheetId="0">#REF!</definedName>
    <definedName name="___________SP2">#REF!</definedName>
    <definedName name="___________SP20" localSheetId="0">#REF!</definedName>
    <definedName name="___________SP20">#REF!</definedName>
    <definedName name="___________SP3" localSheetId="0">#REF!</definedName>
    <definedName name="___________SP3">#REF!</definedName>
    <definedName name="___________SP4" localSheetId="0">#REF!</definedName>
    <definedName name="___________SP4">#REF!</definedName>
    <definedName name="___________SP5" localSheetId="0">#REF!</definedName>
    <definedName name="___________SP5">#REF!</definedName>
    <definedName name="___________SP7" localSheetId="0">#REF!</definedName>
    <definedName name="___________SP7">#REF!</definedName>
    <definedName name="___________SP8" localSheetId="0">#REF!</definedName>
    <definedName name="___________SP8">#REF!</definedName>
    <definedName name="___________SP9" localSheetId="0">#REF!</definedName>
    <definedName name="___________SP9">#REF!</definedName>
    <definedName name="___________TAB1" localSheetId="0">#REF!</definedName>
    <definedName name="___________TAB1">#REF!</definedName>
    <definedName name="___________TAB2" localSheetId="0">#REF!</definedName>
    <definedName name="___________TAB2">#REF!</definedName>
    <definedName name="___________TAB3" localSheetId="0">#REF!</definedName>
    <definedName name="___________TAB3">#REF!</definedName>
    <definedName name="___________TAB4" localSheetId="0">#REF!</definedName>
    <definedName name="___________TAB4">#REF!</definedName>
    <definedName name="___________TAB5" localSheetId="0">#REF!</definedName>
    <definedName name="___________TAB5">#REF!</definedName>
    <definedName name="___________trf1" localSheetId="0">#REF!</definedName>
    <definedName name="___________trf1">#REF!</definedName>
    <definedName name="___________ttt1" localSheetId="0">#REF!</definedName>
    <definedName name="___________ttt1">#REF!</definedName>
    <definedName name="___________USD99" localSheetId="0">#REF!</definedName>
    <definedName name="___________USD99">#REF!</definedName>
    <definedName name="___________xx10">#REF!</definedName>
    <definedName name="__________bbb1" localSheetId="0">#REF!</definedName>
    <definedName name="__________bbb1">#REF!</definedName>
    <definedName name="__________lJ5" localSheetId="0">#REF!</definedName>
    <definedName name="__________lJ5">#REF!</definedName>
    <definedName name="__________Ref3" localSheetId="0">#REF!</definedName>
    <definedName name="__________Ref3">#REF!</definedName>
    <definedName name="__________SDU99" localSheetId="0">#REF!</definedName>
    <definedName name="__________SDU99">#REF!</definedName>
    <definedName name="__________SP1" localSheetId="0">#REF!</definedName>
    <definedName name="__________SP1">#REF!</definedName>
    <definedName name="__________SP10" localSheetId="0">#REF!</definedName>
    <definedName name="__________SP10">#REF!</definedName>
    <definedName name="__________SP11" localSheetId="0">#REF!</definedName>
    <definedName name="__________SP11">#REF!</definedName>
    <definedName name="__________SP12" localSheetId="0">#REF!</definedName>
    <definedName name="__________SP12">#REF!</definedName>
    <definedName name="__________SP13" localSheetId="0">#REF!</definedName>
    <definedName name="__________SP13">#REF!</definedName>
    <definedName name="__________SP14" localSheetId="0">#REF!</definedName>
    <definedName name="__________SP14">#REF!</definedName>
    <definedName name="__________SP15" localSheetId="0">#REF!</definedName>
    <definedName name="__________SP15">#REF!</definedName>
    <definedName name="__________SP16" localSheetId="0">#REF!</definedName>
    <definedName name="__________SP16">#REF!</definedName>
    <definedName name="__________SP17" localSheetId="0">#REF!</definedName>
    <definedName name="__________SP17">#REF!</definedName>
    <definedName name="__________SP18" localSheetId="0">#REF!</definedName>
    <definedName name="__________SP18">#REF!</definedName>
    <definedName name="__________SP19" localSheetId="0">#REF!</definedName>
    <definedName name="__________SP19">#REF!</definedName>
    <definedName name="__________SP2" localSheetId="0">#REF!</definedName>
    <definedName name="__________SP2">#REF!</definedName>
    <definedName name="__________SP20" localSheetId="0">#REF!</definedName>
    <definedName name="__________SP20">#REF!</definedName>
    <definedName name="__________SP3" localSheetId="0">#REF!</definedName>
    <definedName name="__________SP3">#REF!</definedName>
    <definedName name="__________SP4" localSheetId="0">#REF!</definedName>
    <definedName name="__________SP4">#REF!</definedName>
    <definedName name="__________SP5" localSheetId="0">#REF!</definedName>
    <definedName name="__________SP5">#REF!</definedName>
    <definedName name="__________SP7" localSheetId="0">#REF!</definedName>
    <definedName name="__________SP7">#REF!</definedName>
    <definedName name="__________SP8" localSheetId="0">#REF!</definedName>
    <definedName name="__________SP8">#REF!</definedName>
    <definedName name="__________SP9" localSheetId="0">#REF!</definedName>
    <definedName name="__________SP9">#REF!</definedName>
    <definedName name="__________TAB1" localSheetId="0">#REF!</definedName>
    <definedName name="__________TAB1">#REF!</definedName>
    <definedName name="__________TAB2" localSheetId="0">#REF!</definedName>
    <definedName name="__________TAB2">#REF!</definedName>
    <definedName name="__________TAB3" localSheetId="0">#REF!</definedName>
    <definedName name="__________TAB3">#REF!</definedName>
    <definedName name="__________TAB4" localSheetId="0">#REF!</definedName>
    <definedName name="__________TAB4">#REF!</definedName>
    <definedName name="__________TAB5" localSheetId="0">#REF!</definedName>
    <definedName name="__________TAB5">#REF!</definedName>
    <definedName name="__________trf1" localSheetId="0">#REF!</definedName>
    <definedName name="__________trf1">#REF!</definedName>
    <definedName name="__________ttt1" localSheetId="0">#REF!</definedName>
    <definedName name="__________ttt1">#REF!</definedName>
    <definedName name="__________USD99" localSheetId="0">#REF!</definedName>
    <definedName name="__________USD99">#REF!</definedName>
    <definedName name="__________xx10">#REF!</definedName>
    <definedName name="_________bbb1" localSheetId="0">#REF!</definedName>
    <definedName name="_________bbb1">#REF!</definedName>
    <definedName name="_________lJ5" localSheetId="0">#REF!</definedName>
    <definedName name="_________lJ5">#REF!</definedName>
    <definedName name="_________Ref3" localSheetId="0">#REF!</definedName>
    <definedName name="_________Ref3">#REF!</definedName>
    <definedName name="_________SDU99" localSheetId="0">#REF!</definedName>
    <definedName name="_________SDU99">#REF!</definedName>
    <definedName name="_________SP1" localSheetId="0">#REF!</definedName>
    <definedName name="_________SP1">#REF!</definedName>
    <definedName name="_________SP10" localSheetId="0">#REF!</definedName>
    <definedName name="_________SP10">#REF!</definedName>
    <definedName name="_________SP11" localSheetId="0">#REF!</definedName>
    <definedName name="_________SP11">#REF!</definedName>
    <definedName name="_________SP12" localSheetId="0">#REF!</definedName>
    <definedName name="_________SP12">#REF!</definedName>
    <definedName name="_________SP13" localSheetId="0">#REF!</definedName>
    <definedName name="_________SP13">#REF!</definedName>
    <definedName name="_________SP14" localSheetId="0">#REF!</definedName>
    <definedName name="_________SP14">#REF!</definedName>
    <definedName name="_________SP15" localSheetId="0">#REF!</definedName>
    <definedName name="_________SP15">#REF!</definedName>
    <definedName name="_________SP16" localSheetId="0">#REF!</definedName>
    <definedName name="_________SP16">#REF!</definedName>
    <definedName name="_________SP17" localSheetId="0">#REF!</definedName>
    <definedName name="_________SP17">#REF!</definedName>
    <definedName name="_________SP18" localSheetId="0">#REF!</definedName>
    <definedName name="_________SP18">#REF!</definedName>
    <definedName name="_________SP19" localSheetId="0">#REF!</definedName>
    <definedName name="_________SP19">#REF!</definedName>
    <definedName name="_________SP2" localSheetId="0">#REF!</definedName>
    <definedName name="_________SP2">#REF!</definedName>
    <definedName name="_________SP20" localSheetId="0">#REF!</definedName>
    <definedName name="_________SP20">#REF!</definedName>
    <definedName name="_________SP3" localSheetId="0">#REF!</definedName>
    <definedName name="_________SP3">#REF!</definedName>
    <definedName name="_________SP4" localSheetId="0">#REF!</definedName>
    <definedName name="_________SP4">#REF!</definedName>
    <definedName name="_________SP5" localSheetId="0">#REF!</definedName>
    <definedName name="_________SP5">#REF!</definedName>
    <definedName name="_________SP7" localSheetId="0">#REF!</definedName>
    <definedName name="_________SP7">#REF!</definedName>
    <definedName name="_________SP8" localSheetId="0">#REF!</definedName>
    <definedName name="_________SP8">#REF!</definedName>
    <definedName name="_________SP9" localSheetId="0">#REF!</definedName>
    <definedName name="_________SP9">#REF!</definedName>
    <definedName name="_________TAB1" localSheetId="0">#REF!</definedName>
    <definedName name="_________TAB1">#REF!</definedName>
    <definedName name="_________TAB2" localSheetId="0">#REF!</definedName>
    <definedName name="_________TAB2">#REF!</definedName>
    <definedName name="_________TAB3" localSheetId="0">#REF!</definedName>
    <definedName name="_________TAB3">#REF!</definedName>
    <definedName name="_________TAB4" localSheetId="0">#REF!</definedName>
    <definedName name="_________TAB4">#REF!</definedName>
    <definedName name="_________TAB5" localSheetId="0">#REF!</definedName>
    <definedName name="_________TAB5">#REF!</definedName>
    <definedName name="_________trf1" localSheetId="0">#REF!</definedName>
    <definedName name="_________trf1">#REF!</definedName>
    <definedName name="_________ttt1" localSheetId="0">#REF!</definedName>
    <definedName name="_________ttt1">#REF!</definedName>
    <definedName name="_________USD99" localSheetId="0">#REF!</definedName>
    <definedName name="_________USD99">#REF!</definedName>
    <definedName name="_________xx10">#REF!</definedName>
    <definedName name="________25" localSheetId="0">#REF!</definedName>
    <definedName name="________25">#REF!</definedName>
    <definedName name="________bbb1" localSheetId="0">#REF!</definedName>
    <definedName name="________bbb1">#REF!</definedName>
    <definedName name="________lJ5" localSheetId="0">#REF!</definedName>
    <definedName name="________lJ5">#REF!</definedName>
    <definedName name="________Ref3" localSheetId="0">#REF!</definedName>
    <definedName name="________Ref3">#REF!</definedName>
    <definedName name="________SDU99" localSheetId="0">#REF!</definedName>
    <definedName name="________SDU99">#REF!</definedName>
    <definedName name="________SP1" localSheetId="0">#REF!</definedName>
    <definedName name="________SP1">#REF!</definedName>
    <definedName name="________SP10" localSheetId="0">#REF!</definedName>
    <definedName name="________SP10">#REF!</definedName>
    <definedName name="________SP11" localSheetId="0">#REF!</definedName>
    <definedName name="________SP11">#REF!</definedName>
    <definedName name="________SP12" localSheetId="0">#REF!</definedName>
    <definedName name="________SP12">#REF!</definedName>
    <definedName name="________SP13" localSheetId="0">#REF!</definedName>
    <definedName name="________SP13">#REF!</definedName>
    <definedName name="________SP14" localSheetId="0">#REF!</definedName>
    <definedName name="________SP14">#REF!</definedName>
    <definedName name="________SP15" localSheetId="0">#REF!</definedName>
    <definedName name="________SP15">#REF!</definedName>
    <definedName name="________SP16" localSheetId="0">#REF!</definedName>
    <definedName name="________SP16">#REF!</definedName>
    <definedName name="________SP17" localSheetId="0">#REF!</definedName>
    <definedName name="________SP17">#REF!</definedName>
    <definedName name="________SP18" localSheetId="0">#REF!</definedName>
    <definedName name="________SP18">#REF!</definedName>
    <definedName name="________SP19" localSheetId="0">#REF!</definedName>
    <definedName name="________SP19">#REF!</definedName>
    <definedName name="________SP2" localSheetId="0">#REF!</definedName>
    <definedName name="________SP2">#REF!</definedName>
    <definedName name="________SP20" localSheetId="0">#REF!</definedName>
    <definedName name="________SP20">#REF!</definedName>
    <definedName name="________SP3" localSheetId="0">#REF!</definedName>
    <definedName name="________SP3">#REF!</definedName>
    <definedName name="________SP4" localSheetId="0">#REF!</definedName>
    <definedName name="________SP4">#REF!</definedName>
    <definedName name="________SP5" localSheetId="0">#REF!</definedName>
    <definedName name="________SP5">#REF!</definedName>
    <definedName name="________SP7" localSheetId="0">#REF!</definedName>
    <definedName name="________SP7">#REF!</definedName>
    <definedName name="________SP8" localSheetId="0">#REF!</definedName>
    <definedName name="________SP8">#REF!</definedName>
    <definedName name="________SP9" localSheetId="0">#REF!</definedName>
    <definedName name="________SP9">#REF!</definedName>
    <definedName name="________TAB1" localSheetId="0">#REF!</definedName>
    <definedName name="________TAB1">#REF!</definedName>
    <definedName name="________TAB2" localSheetId="0">#REF!</definedName>
    <definedName name="________TAB2">#REF!</definedName>
    <definedName name="________TAB3" localSheetId="0">#REF!</definedName>
    <definedName name="________TAB3">#REF!</definedName>
    <definedName name="________TAB4" localSheetId="0">#REF!</definedName>
    <definedName name="________TAB4">#REF!</definedName>
    <definedName name="________TAB5" localSheetId="0">#REF!</definedName>
    <definedName name="________TAB5">#REF!</definedName>
    <definedName name="________trf1" localSheetId="0">#REF!</definedName>
    <definedName name="________trf1">#REF!</definedName>
    <definedName name="________ttt1" localSheetId="0">#REF!</definedName>
    <definedName name="________ttt1">#REF!</definedName>
    <definedName name="________USD99" localSheetId="0">#REF!</definedName>
    <definedName name="________USD99">#REF!</definedName>
    <definedName name="________xx10">#REF!</definedName>
    <definedName name="_______bbb1" localSheetId="0">#REF!</definedName>
    <definedName name="_______bbb1">#REF!</definedName>
    <definedName name="_______lJ5" localSheetId="0">#REF!</definedName>
    <definedName name="_______lJ5">#REF!</definedName>
    <definedName name="_______Ref3" localSheetId="0">#REF!</definedName>
    <definedName name="_______Ref3">#REF!</definedName>
    <definedName name="_______SDU99" localSheetId="0">#REF!</definedName>
    <definedName name="_______SDU99">#REF!</definedName>
    <definedName name="_______SP1" localSheetId="0">#REF!</definedName>
    <definedName name="_______SP1">#REF!</definedName>
    <definedName name="_______SP10" localSheetId="0">#REF!</definedName>
    <definedName name="_______SP10">#REF!</definedName>
    <definedName name="_______SP11" localSheetId="0">#REF!</definedName>
    <definedName name="_______SP11">#REF!</definedName>
    <definedName name="_______SP12" localSheetId="0">#REF!</definedName>
    <definedName name="_______SP12">#REF!</definedName>
    <definedName name="_______SP13" localSheetId="0">#REF!</definedName>
    <definedName name="_______SP13">#REF!</definedName>
    <definedName name="_______SP14" localSheetId="0">#REF!</definedName>
    <definedName name="_______SP14">#REF!</definedName>
    <definedName name="_______SP15" localSheetId="0">#REF!</definedName>
    <definedName name="_______SP15">#REF!</definedName>
    <definedName name="_______SP16" localSheetId="0">#REF!</definedName>
    <definedName name="_______SP16">#REF!</definedName>
    <definedName name="_______SP17" localSheetId="0">#REF!</definedName>
    <definedName name="_______SP17">#REF!</definedName>
    <definedName name="_______SP18" localSheetId="0">#REF!</definedName>
    <definedName name="_______SP18">#REF!</definedName>
    <definedName name="_______SP19" localSheetId="0">#REF!</definedName>
    <definedName name="_______SP19">#REF!</definedName>
    <definedName name="_______SP2" localSheetId="0">#REF!</definedName>
    <definedName name="_______SP2">#REF!</definedName>
    <definedName name="_______SP20" localSheetId="0">#REF!</definedName>
    <definedName name="_______SP20">#REF!</definedName>
    <definedName name="_______SP3" localSheetId="0">#REF!</definedName>
    <definedName name="_______SP3">#REF!</definedName>
    <definedName name="_______SP4" localSheetId="0">#REF!</definedName>
    <definedName name="_______SP4">#REF!</definedName>
    <definedName name="_______SP5" localSheetId="0">#REF!</definedName>
    <definedName name="_______SP5">#REF!</definedName>
    <definedName name="_______SP7" localSheetId="0">#REF!</definedName>
    <definedName name="_______SP7">#REF!</definedName>
    <definedName name="_______SP8" localSheetId="0">#REF!</definedName>
    <definedName name="_______SP8">#REF!</definedName>
    <definedName name="_______SP9" localSheetId="0">#REF!</definedName>
    <definedName name="_______SP9">#REF!</definedName>
    <definedName name="_______TAB1" localSheetId="0">#REF!</definedName>
    <definedName name="_______TAB1">#REF!</definedName>
    <definedName name="_______TAB2" localSheetId="0">#REF!</definedName>
    <definedName name="_______TAB2">#REF!</definedName>
    <definedName name="_______TAB3" localSheetId="0">#REF!</definedName>
    <definedName name="_______TAB3">#REF!</definedName>
    <definedName name="_______TAB4" localSheetId="0">#REF!</definedName>
    <definedName name="_______TAB4">#REF!</definedName>
    <definedName name="_______TAB5" localSheetId="0">#REF!</definedName>
    <definedName name="_______TAB5">#REF!</definedName>
    <definedName name="_______trf1" localSheetId="0">#REF!</definedName>
    <definedName name="_______trf1">#REF!</definedName>
    <definedName name="_______ttt1" localSheetId="0">#REF!</definedName>
    <definedName name="_______ttt1">#REF!</definedName>
    <definedName name="_______USD99" localSheetId="0">#REF!</definedName>
    <definedName name="_______USD99">#REF!</definedName>
    <definedName name="_______xx10">#REF!</definedName>
    <definedName name="______bbb1" localSheetId="0">#REF!</definedName>
    <definedName name="______bbb1">#REF!</definedName>
    <definedName name="______lJ5" localSheetId="0">#REF!</definedName>
    <definedName name="______lJ5">#REF!</definedName>
    <definedName name="______Ref3" localSheetId="0">#REF!</definedName>
    <definedName name="______Ref3">#REF!</definedName>
    <definedName name="______SDU99" localSheetId="0">#REF!</definedName>
    <definedName name="______SDU99">#REF!</definedName>
    <definedName name="______SP1" localSheetId="0">#REF!</definedName>
    <definedName name="______SP1">#REF!</definedName>
    <definedName name="______SP10" localSheetId="0">#REF!</definedName>
    <definedName name="______SP10">#REF!</definedName>
    <definedName name="______SP11" localSheetId="0">#REF!</definedName>
    <definedName name="______SP11">#REF!</definedName>
    <definedName name="______SP12" localSheetId="0">#REF!</definedName>
    <definedName name="______SP12">#REF!</definedName>
    <definedName name="______SP13" localSheetId="0">#REF!</definedName>
    <definedName name="______SP13">#REF!</definedName>
    <definedName name="______SP14" localSheetId="0">#REF!</definedName>
    <definedName name="______SP14">#REF!</definedName>
    <definedName name="______SP15" localSheetId="0">#REF!</definedName>
    <definedName name="______SP15">#REF!</definedName>
    <definedName name="______SP16" localSheetId="0">#REF!</definedName>
    <definedName name="______SP16">#REF!</definedName>
    <definedName name="______SP17" localSheetId="0">#REF!</definedName>
    <definedName name="______SP17">#REF!</definedName>
    <definedName name="______SP18" localSheetId="0">#REF!</definedName>
    <definedName name="______SP18">#REF!</definedName>
    <definedName name="______SP19" localSheetId="0">#REF!</definedName>
    <definedName name="______SP19">#REF!</definedName>
    <definedName name="______SP2" localSheetId="0">#REF!</definedName>
    <definedName name="______SP2">#REF!</definedName>
    <definedName name="______SP20" localSheetId="0">#REF!</definedName>
    <definedName name="______SP20">#REF!</definedName>
    <definedName name="______SP3" localSheetId="0">#REF!</definedName>
    <definedName name="______SP3">#REF!</definedName>
    <definedName name="______SP4" localSheetId="0">#REF!</definedName>
    <definedName name="______SP4">#REF!</definedName>
    <definedName name="______SP5" localSheetId="0">#REF!</definedName>
    <definedName name="______SP5">#REF!</definedName>
    <definedName name="______SP7" localSheetId="0">#REF!</definedName>
    <definedName name="______SP7">#REF!</definedName>
    <definedName name="______SP8" localSheetId="0">#REF!</definedName>
    <definedName name="______SP8">#REF!</definedName>
    <definedName name="______SP9" localSheetId="0">#REF!</definedName>
    <definedName name="______SP9">#REF!</definedName>
    <definedName name="______TAB1" localSheetId="0">#REF!</definedName>
    <definedName name="______TAB1">#REF!</definedName>
    <definedName name="______TAB2" localSheetId="0">#REF!</definedName>
    <definedName name="______TAB2">#REF!</definedName>
    <definedName name="______TAB3" localSheetId="0">#REF!</definedName>
    <definedName name="______TAB3">#REF!</definedName>
    <definedName name="______TAB4" localSheetId="0">#REF!</definedName>
    <definedName name="______TAB4">#REF!</definedName>
    <definedName name="______TAB5" localSheetId="0">#REF!</definedName>
    <definedName name="______TAB5">#REF!</definedName>
    <definedName name="______trf1" localSheetId="0">#REF!</definedName>
    <definedName name="______trf1">#REF!</definedName>
    <definedName name="______ttt1" localSheetId="0">#REF!</definedName>
    <definedName name="______ttt1">#REF!</definedName>
    <definedName name="______USD99" localSheetId="0">#REF!</definedName>
    <definedName name="______USD99">#REF!</definedName>
    <definedName name="______xx10">#REF!</definedName>
    <definedName name="_____A70000" localSheetId="0">#REF!</definedName>
    <definedName name="_____A70000">#REF!</definedName>
    <definedName name="_____A80000" localSheetId="0">#REF!</definedName>
    <definedName name="_____A80000">#REF!</definedName>
    <definedName name="_____bbb1" localSheetId="0">#REF!</definedName>
    <definedName name="_____bbb1">#REF!</definedName>
    <definedName name="_____JCD6555" localSheetId="0">#REF!</definedName>
    <definedName name="_____JCD6555">#REF!</definedName>
    <definedName name="_____lJ5" localSheetId="0">#REF!</definedName>
    <definedName name="_____lJ5">#REF!</definedName>
    <definedName name="_____Ref3" localSheetId="0">#REF!</definedName>
    <definedName name="_____Ref3">#REF!</definedName>
    <definedName name="_____SDU99" localSheetId="0">#REF!</definedName>
    <definedName name="_____SDU99">#REF!</definedName>
    <definedName name="_____SP1" localSheetId="0">#REF!</definedName>
    <definedName name="_____SP1">#REF!</definedName>
    <definedName name="_____SP10" localSheetId="0">#REF!</definedName>
    <definedName name="_____SP10">#REF!</definedName>
    <definedName name="_____SP11" localSheetId="0">#REF!</definedName>
    <definedName name="_____SP11">#REF!</definedName>
    <definedName name="_____SP12" localSheetId="0">#REF!</definedName>
    <definedName name="_____SP12">#REF!</definedName>
    <definedName name="_____SP13" localSheetId="0">#REF!</definedName>
    <definedName name="_____SP13">#REF!</definedName>
    <definedName name="_____SP14" localSheetId="0">#REF!</definedName>
    <definedName name="_____SP14">#REF!</definedName>
    <definedName name="_____SP15" localSheetId="0">#REF!</definedName>
    <definedName name="_____SP15">#REF!</definedName>
    <definedName name="_____SP16" localSheetId="0">#REF!</definedName>
    <definedName name="_____SP16">#REF!</definedName>
    <definedName name="_____SP17" localSheetId="0">#REF!</definedName>
    <definedName name="_____SP17">#REF!</definedName>
    <definedName name="_____SP18" localSheetId="0">#REF!</definedName>
    <definedName name="_____SP18">#REF!</definedName>
    <definedName name="_____SP19" localSheetId="0">#REF!</definedName>
    <definedName name="_____SP19">#REF!</definedName>
    <definedName name="_____SP2" localSheetId="0">#REF!</definedName>
    <definedName name="_____SP2">#REF!</definedName>
    <definedName name="_____SP20" localSheetId="0">#REF!</definedName>
    <definedName name="_____SP20">#REF!</definedName>
    <definedName name="_____SP3" localSheetId="0">#REF!</definedName>
    <definedName name="_____SP3">#REF!</definedName>
    <definedName name="_____SP4" localSheetId="0">#REF!</definedName>
    <definedName name="_____SP4">#REF!</definedName>
    <definedName name="_____SP5" localSheetId="0">#REF!</definedName>
    <definedName name="_____SP5">#REF!</definedName>
    <definedName name="_____SP7" localSheetId="0">#REF!</definedName>
    <definedName name="_____SP7">#REF!</definedName>
    <definedName name="_____SP8" localSheetId="0">#REF!</definedName>
    <definedName name="_____SP8">#REF!</definedName>
    <definedName name="_____SP9" localSheetId="0">#REF!</definedName>
    <definedName name="_____SP9">#REF!</definedName>
    <definedName name="_____TAB1" localSheetId="0">#REF!</definedName>
    <definedName name="_____TAB1">#REF!</definedName>
    <definedName name="_____TAB2" localSheetId="0">#REF!</definedName>
    <definedName name="_____TAB2">#REF!</definedName>
    <definedName name="_____TAB3" localSheetId="0">#REF!</definedName>
    <definedName name="_____TAB3">#REF!</definedName>
    <definedName name="_____TAB4" localSheetId="0">#REF!</definedName>
    <definedName name="_____TAB4">#REF!</definedName>
    <definedName name="_____TAB5" localSheetId="0">#REF!</definedName>
    <definedName name="_____TAB5">#REF!</definedName>
    <definedName name="_____trf1" localSheetId="0">#REF!</definedName>
    <definedName name="_____trf1">#REF!</definedName>
    <definedName name="_____ttt1" localSheetId="0">#REF!</definedName>
    <definedName name="_____ttt1">#REF!</definedName>
    <definedName name="_____USD99" localSheetId="0">#REF!</definedName>
    <definedName name="_____USD99">#REF!</definedName>
    <definedName name="_____xx10">#REF!</definedName>
    <definedName name="____1" hidden="1">#REF!</definedName>
    <definedName name="____A70000" localSheetId="0">#REF!</definedName>
    <definedName name="____A70000">#REF!</definedName>
    <definedName name="____A80000" localSheetId="0">#REF!</definedName>
    <definedName name="____A80000">#REF!</definedName>
    <definedName name="____bbb1" localSheetId="0">#REF!</definedName>
    <definedName name="____bbb1">#REF!</definedName>
    <definedName name="____DAT1" localSheetId="0">#REF!</definedName>
    <definedName name="____DAT1">#REF!</definedName>
    <definedName name="____DAT2" localSheetId="0">#REF!</definedName>
    <definedName name="____DAT2">#REF!</definedName>
    <definedName name="____DAT3" localSheetId="0">#REF!</definedName>
    <definedName name="____DAT3">#REF!</definedName>
    <definedName name="____IRR1">#REF!</definedName>
    <definedName name="____KRD1" localSheetId="0">[4]Loans!#REF!</definedName>
    <definedName name="____KRD1">#REF!</definedName>
    <definedName name="____KRD2" localSheetId="0">[4]Loans!#REF!</definedName>
    <definedName name="____KRD2">#REF!</definedName>
    <definedName name="____lJ5" localSheetId="0">#REF!</definedName>
    <definedName name="____lJ5">#REF!</definedName>
    <definedName name="____NPV1">#REF!</definedName>
    <definedName name="____Ref3" localSheetId="0">#REF!</definedName>
    <definedName name="____Ref3">#REF!</definedName>
    <definedName name="____SDU99" localSheetId="0">#REF!</definedName>
    <definedName name="____SDU99">#REF!</definedName>
    <definedName name="____SP1" localSheetId="0">#REF!</definedName>
    <definedName name="____SP1">#REF!</definedName>
    <definedName name="____SP10" localSheetId="0">#REF!</definedName>
    <definedName name="____SP10">#REF!</definedName>
    <definedName name="____SP11" localSheetId="0">#REF!</definedName>
    <definedName name="____SP11">#REF!</definedName>
    <definedName name="____SP12" localSheetId="0">#REF!</definedName>
    <definedName name="____SP12">#REF!</definedName>
    <definedName name="____SP13" localSheetId="0">#REF!</definedName>
    <definedName name="____SP13">#REF!</definedName>
    <definedName name="____SP14" localSheetId="0">#REF!</definedName>
    <definedName name="____SP14">#REF!</definedName>
    <definedName name="____SP15" localSheetId="0">#REF!</definedName>
    <definedName name="____SP15">#REF!</definedName>
    <definedName name="____SP16" localSheetId="0">#REF!</definedName>
    <definedName name="____SP16">#REF!</definedName>
    <definedName name="____SP17" localSheetId="0">#REF!</definedName>
    <definedName name="____SP17">#REF!</definedName>
    <definedName name="____SP18" localSheetId="0">#REF!</definedName>
    <definedName name="____SP18">#REF!</definedName>
    <definedName name="____SP19" localSheetId="0">#REF!</definedName>
    <definedName name="____SP19">#REF!</definedName>
    <definedName name="____SP2" localSheetId="0">#REF!</definedName>
    <definedName name="____SP2">#REF!</definedName>
    <definedName name="____SP20" localSheetId="0">#REF!</definedName>
    <definedName name="____SP20">#REF!</definedName>
    <definedName name="____SP3" localSheetId="0">#REF!</definedName>
    <definedName name="____SP3">#REF!</definedName>
    <definedName name="____SP4" localSheetId="0">#REF!</definedName>
    <definedName name="____SP4">#REF!</definedName>
    <definedName name="____SP5" localSheetId="0">#REF!</definedName>
    <definedName name="____SP5">#REF!</definedName>
    <definedName name="____SP7" localSheetId="0">#REF!</definedName>
    <definedName name="____SP7">#REF!</definedName>
    <definedName name="____SP8" localSheetId="0">#REF!</definedName>
    <definedName name="____SP8">#REF!</definedName>
    <definedName name="____SP9" localSheetId="0">#REF!</definedName>
    <definedName name="____SP9">#REF!</definedName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_TAB4" localSheetId="0">#REF!</definedName>
    <definedName name="____TAB4">#REF!</definedName>
    <definedName name="____TAB5" localSheetId="0">#REF!</definedName>
    <definedName name="____TAB5">#REF!</definedName>
    <definedName name="____trf1" localSheetId="0">#REF!</definedName>
    <definedName name="____trf1">#REF!</definedName>
    <definedName name="____ttt1" localSheetId="0">#REF!</definedName>
    <definedName name="____ttt1">#REF!</definedName>
    <definedName name="____USD99" localSheetId="0">#REF!</definedName>
    <definedName name="____USD99">#REF!</definedName>
    <definedName name="____xx10">#REF!</definedName>
    <definedName name="___1Excel_BuiltIn_Print_Titles_1_1" localSheetId="0">#REF!</definedName>
    <definedName name="___1Excel_BuiltIn_Print_Titles_1_1">#REF!</definedName>
    <definedName name="___A70000" localSheetId="0">#REF!</definedName>
    <definedName name="___A70000">#REF!</definedName>
    <definedName name="___A80000" localSheetId="0">#REF!</definedName>
    <definedName name="___A80000">#REF!</definedName>
    <definedName name="___aaa1" localSheetId="0">#REF!</definedName>
    <definedName name="___aaa1">#REF!</definedName>
    <definedName name="___aaa2" localSheetId="0">#REF!</definedName>
    <definedName name="___aaa2">#REF!</definedName>
    <definedName name="___aaa3" localSheetId="0">#REF!</definedName>
    <definedName name="___aaa3">#REF!</definedName>
    <definedName name="___aaa4" localSheetId="0">#REF!</definedName>
    <definedName name="___aaa4">#REF!</definedName>
    <definedName name="___aaa5" localSheetId="0">#REF!</definedName>
    <definedName name="___aaa5">#REF!</definedName>
    <definedName name="___aaa6" localSheetId="0">#REF!</definedName>
    <definedName name="___aaa6">#REF!</definedName>
    <definedName name="___aaa7" localSheetId="0">#REF!</definedName>
    <definedName name="___aaa7">#REF!</definedName>
    <definedName name="___aaa8" localSheetId="0">#REF!</definedName>
    <definedName name="___aaa8">#REF!</definedName>
    <definedName name="___aaa9" localSheetId="0">#REF!</definedName>
    <definedName name="___aaa9">#REF!</definedName>
    <definedName name="___bbb1" localSheetId="0">#REF!</definedName>
    <definedName name="___bbb1">#REF!</definedName>
    <definedName name="___DAT1" localSheetId="0">#REF!</definedName>
    <definedName name="___DAT1">#REF!</definedName>
    <definedName name="___DAT2" localSheetId="0">#REF!</definedName>
    <definedName name="___DAT2">#REF!</definedName>
    <definedName name="___DAT3" localSheetId="0">#REF!</definedName>
    <definedName name="___DAT3">#REF!</definedName>
    <definedName name="___IRR1">#REF!</definedName>
    <definedName name="___KRD1" localSheetId="0">[5]Loans!#REF!</definedName>
    <definedName name="___KRD1">#REF!</definedName>
    <definedName name="___KRD2" localSheetId="0">[5]Loans!#REF!</definedName>
    <definedName name="___KRD2">#REF!</definedName>
    <definedName name="___lJ5" localSheetId="0">#REF!</definedName>
    <definedName name="___lJ5">#REF!</definedName>
    <definedName name="___NPV1">#REF!</definedName>
    <definedName name="___PG1">#REF!</definedName>
    <definedName name="___PG13">#REF!</definedName>
    <definedName name="___PG15">#REF!</definedName>
    <definedName name="___PG3">#REF!</definedName>
    <definedName name="___PG4">#REF!</definedName>
    <definedName name="___PG5">#REF!</definedName>
    <definedName name="___PG9">#REF!</definedName>
    <definedName name="___Ref3" localSheetId="0">#REF!</definedName>
    <definedName name="___Ref3">#REF!</definedName>
    <definedName name="___sal2" localSheetId="0" hidden="1">{"SALARIOS",#N/A,FALSE,"Hoja3";"SUELDOS EMPLEADOS",#N/A,FALSE,"Hoja4";"SUELDOS EJECUTIVOS",#N/A,FALSE,"Hoja5"}</definedName>
    <definedName name="___sal2" hidden="1">{"SALARIOS",#N/A,FALSE,"Hoja3";"SUELDOS EMPLEADOS",#N/A,FALSE,"Hoja4";"SUELDOS EJECUTIVOS",#N/A,FALSE,"Hoja5"}</definedName>
    <definedName name="___SDU99" localSheetId="0">#REF!</definedName>
    <definedName name="___SDU99">#REF!</definedName>
    <definedName name="___sec11" localSheetId="0">#REF!</definedName>
    <definedName name="___sec11">#REF!</definedName>
    <definedName name="___sec111" localSheetId="0">#REF!</definedName>
    <definedName name="___sec111">#REF!</definedName>
    <definedName name="___SP1" localSheetId="0">#REF!</definedName>
    <definedName name="___SP1">#REF!</definedName>
    <definedName name="___SP10" localSheetId="0">#REF!</definedName>
    <definedName name="___SP10">#REF!</definedName>
    <definedName name="___SP11" localSheetId="0">#REF!</definedName>
    <definedName name="___SP11">#REF!</definedName>
    <definedName name="___SP12" localSheetId="0">#REF!</definedName>
    <definedName name="___SP12">#REF!</definedName>
    <definedName name="___SP13" localSheetId="0">#REF!</definedName>
    <definedName name="___SP13">#REF!</definedName>
    <definedName name="___SP14" localSheetId="0">#REF!</definedName>
    <definedName name="___SP14">#REF!</definedName>
    <definedName name="___SP15" localSheetId="0">#REF!</definedName>
    <definedName name="___SP15">#REF!</definedName>
    <definedName name="___SP16" localSheetId="0">#REF!</definedName>
    <definedName name="___SP16">#REF!</definedName>
    <definedName name="___SP17" localSheetId="0">#REF!</definedName>
    <definedName name="___SP17">#REF!</definedName>
    <definedName name="___SP18" localSheetId="0">#REF!</definedName>
    <definedName name="___SP18">#REF!</definedName>
    <definedName name="___SP19" localSheetId="0">#REF!</definedName>
    <definedName name="___SP19">#REF!</definedName>
    <definedName name="___SP2" localSheetId="0">#REF!</definedName>
    <definedName name="___SP2">#REF!</definedName>
    <definedName name="___SP20" localSheetId="0">#REF!</definedName>
    <definedName name="___SP20">#REF!</definedName>
    <definedName name="___SP3" localSheetId="0">#REF!</definedName>
    <definedName name="___SP3">#REF!</definedName>
    <definedName name="___SP4" localSheetId="0">#REF!</definedName>
    <definedName name="___SP4">#REF!</definedName>
    <definedName name="___SP5" localSheetId="0">#REF!</definedName>
    <definedName name="___SP5">#REF!</definedName>
    <definedName name="___SP7" localSheetId="0">#REF!</definedName>
    <definedName name="___SP7">#REF!</definedName>
    <definedName name="___SP8" localSheetId="0">#REF!</definedName>
    <definedName name="___SP8">#REF!</definedName>
    <definedName name="___SP9" localSheetId="0">#REF!</definedName>
    <definedName name="___SP9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 localSheetId="0">#REF!</definedName>
    <definedName name="___TAB3">#REF!</definedName>
    <definedName name="___TAB4" localSheetId="0">#REF!</definedName>
    <definedName name="___TAB4">#REF!</definedName>
    <definedName name="___TAB5" localSheetId="0">#REF!</definedName>
    <definedName name="___TAB5">#REF!</definedName>
    <definedName name="___trf1" localSheetId="0">#REF!</definedName>
    <definedName name="___trf1">#REF!</definedName>
    <definedName name="___ttt1" localSheetId="0">#REF!</definedName>
    <definedName name="___ttt1">#REF!</definedName>
    <definedName name="___USD99" localSheetId="0">#REF!</definedName>
    <definedName name="___USD99">#REF!</definedName>
    <definedName name="___xx10">#REF!</definedName>
    <definedName name="__123Graph_A" localSheetId="0" hidden="1">[3]IPR_VOG!$U$8:$U$19</definedName>
    <definedName name="__123Graph_A" hidden="1">#REF!</definedName>
    <definedName name="__123Graph_AOILIPR" localSheetId="0" hidden="1">[3]IPR_VOG!$B$8:$B$19</definedName>
    <definedName name="__123Graph_AOILIPR" hidden="1">#REF!</definedName>
    <definedName name="__123Graph_B" localSheetId="0" hidden="1">[3]IPR_VOG!$V$8:$V$32</definedName>
    <definedName name="__123Graph_B" hidden="1">#REF!</definedName>
    <definedName name="__123Graph_LBL_A" localSheetId="0" hidden="1">[3]IPR_VOG!$V$8:$V$19</definedName>
    <definedName name="__123Graph_LBL_A" hidden="1">#REF!</definedName>
    <definedName name="__123Graph_LBL_B" localSheetId="0" hidden="1">[3]IPR_VOG!$W$8:$W$32</definedName>
    <definedName name="__123Graph_LBL_B" hidden="1">#REF!</definedName>
    <definedName name="__123Graph_X" localSheetId="0" hidden="1">[3]IPR_VOG!$T$8:$T$32</definedName>
    <definedName name="__123Graph_X" hidden="1">#REF!</definedName>
    <definedName name="__123Graph_XOILIPR" localSheetId="0" hidden="1">[3]IPR_VOG!$D$8:$D$19</definedName>
    <definedName name="__123Graph_XOILIPR" hidden="1">#REF!</definedName>
    <definedName name="__1Excel_BuiltIn_Print_Titles_1_1" localSheetId="0">#REF!</definedName>
    <definedName name="__1Excel_BuiltIn_Print_Titles_1_1">#REF!</definedName>
    <definedName name="__1P" localSheetId="0">#REF!</definedName>
    <definedName name="__1P">#REF!</definedName>
    <definedName name="__5450_01" localSheetId="0">#REF!</definedName>
    <definedName name="__5450_01">#REF!</definedName>
    <definedName name="__5450_01_1">#N/A</definedName>
    <definedName name="__5450_01_2">#N/A</definedName>
    <definedName name="__5450_01_3">#N/A</definedName>
    <definedName name="__5450_01_4">#N/A</definedName>
    <definedName name="__5450_01_5">#N/A</definedName>
    <definedName name="__5456_n" localSheetId="0">#REF!</definedName>
    <definedName name="__5456_n">#REF!</definedName>
    <definedName name="__5456_n_1">#N/A</definedName>
    <definedName name="__5456_n_2">#N/A</definedName>
    <definedName name="__5456_n_3">#N/A</definedName>
    <definedName name="__5456_n_4">#N/A</definedName>
    <definedName name="__5456_n_5">#N/A</definedName>
    <definedName name="__A70000" localSheetId="0">#REF!</definedName>
    <definedName name="__A70000">#REF!</definedName>
    <definedName name="__A80000" localSheetId="0">#REF!</definedName>
    <definedName name="__A80000">#REF!</definedName>
    <definedName name="__aaa1" localSheetId="0">#REF!</definedName>
    <definedName name="__aaa1">#REF!</definedName>
    <definedName name="__aaa2" localSheetId="0">#REF!</definedName>
    <definedName name="__aaa2">#REF!</definedName>
    <definedName name="__aaa3" localSheetId="0">#REF!</definedName>
    <definedName name="__aaa3">#REF!</definedName>
    <definedName name="__aaa4" localSheetId="0">#REF!</definedName>
    <definedName name="__aaa4">#REF!</definedName>
    <definedName name="__aaa5" localSheetId="0">#REF!</definedName>
    <definedName name="__aaa5">#REF!</definedName>
    <definedName name="__aaa6" localSheetId="0">#REF!</definedName>
    <definedName name="__aaa6">#REF!</definedName>
    <definedName name="__aaa7" localSheetId="0">#REF!</definedName>
    <definedName name="__aaa7">#REF!</definedName>
    <definedName name="__aaa8" localSheetId="0">#REF!</definedName>
    <definedName name="__aaa8">#REF!</definedName>
    <definedName name="__aaa9" localSheetId="0">#REF!</definedName>
    <definedName name="__aaa9">#REF!</definedName>
    <definedName name="__asd1" localSheetId="0">#REF!</definedName>
    <definedName name="__asd1">#REF!</definedName>
    <definedName name="__bbb1" localSheetId="0">#REF!</definedName>
    <definedName name="__bbb1">#REF!</definedName>
    <definedName name="__bva1" localSheetId="0">#REF!</definedName>
    <definedName name="__bva1">#REF!</definedName>
    <definedName name="__bva2" localSheetId="0">#REF!</definedName>
    <definedName name="__bva2">#REF!</definedName>
    <definedName name="__bva3" localSheetId="0">#REF!</definedName>
    <definedName name="__bva3">#REF!</definedName>
    <definedName name="__d1">#REF!,#REF!,#REF!,#REF!,#REF!,#REF!,#REF!,#REF!,#REF!,#REF!,#REF!,#REF!</definedName>
    <definedName name="__DAT1" localSheetId="0">#REF!</definedName>
    <definedName name="__DAT1">#REF!</definedName>
    <definedName name="__DAT10" localSheetId="0">#REF!</definedName>
    <definedName name="__DAT10">#REF!</definedName>
    <definedName name="__DAT11" localSheetId="0">#REF!</definedName>
    <definedName name="__DAT11">#REF!</definedName>
    <definedName name="__DAT12" localSheetId="0">#REF!</definedName>
    <definedName name="__DAT12">#REF!</definedName>
    <definedName name="__DAT13" localSheetId="0">#REF!</definedName>
    <definedName name="__DAT13">#REF!</definedName>
    <definedName name="__DAT15" localSheetId="0">#REF!</definedName>
    <definedName name="__DAT15">#REF!</definedName>
    <definedName name="__DAT18" localSheetId="0">#REF!</definedName>
    <definedName name="__DAT18">#REF!</definedName>
    <definedName name="__DAT2" localSheetId="0">#REF!</definedName>
    <definedName name="__DAT2">#REF!</definedName>
    <definedName name="__DAT3" localSheetId="0">#REF!</definedName>
    <definedName name="__DAT3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#REF!</definedName>
    <definedName name="__DAT9">#REF!</definedName>
    <definedName name="__DFG11" localSheetId="0">#REF!</definedName>
    <definedName name="__DFG11">#REF!</definedName>
    <definedName name="__dto1" localSheetId="0">#REF!</definedName>
    <definedName name="__dto1">#REF!</definedName>
    <definedName name="__dto2" localSheetId="0">#REF!</definedName>
    <definedName name="__dto2">#REF!</definedName>
    <definedName name="__dto3" localSheetId="0">#REF!</definedName>
    <definedName name="__dto3">#REF!</definedName>
    <definedName name="__fg1" localSheetId="0">#REF!</definedName>
    <definedName name="__fg1">#REF!</definedName>
    <definedName name="__gg" localSheetId="0" hidden="1">[6]Calc!$D$38:$D$83</definedName>
    <definedName name="__gg" hidden="1">#REF!</definedName>
    <definedName name="__gia1" localSheetId="0">#REF!</definedName>
    <definedName name="__gia1">#REF!</definedName>
    <definedName name="__gia10" localSheetId="0">#REF!</definedName>
    <definedName name="__gia10">#REF!</definedName>
    <definedName name="__gia11" localSheetId="0">#REF!</definedName>
    <definedName name="__gia11">#REF!</definedName>
    <definedName name="__gia12" localSheetId="0">#REF!</definedName>
    <definedName name="__gia12">#REF!</definedName>
    <definedName name="__gia13" localSheetId="0">#REF!</definedName>
    <definedName name="__gia13">#REF!</definedName>
    <definedName name="__gia14" localSheetId="0">#REF!</definedName>
    <definedName name="__gia14">#REF!</definedName>
    <definedName name="__gia15" localSheetId="0">#REF!</definedName>
    <definedName name="__gia15">#REF!</definedName>
    <definedName name="__gia2" localSheetId="0">#REF!</definedName>
    <definedName name="__gia2">#REF!</definedName>
    <definedName name="__gia3" localSheetId="0">#REF!</definedName>
    <definedName name="__gia3">#REF!</definedName>
    <definedName name="__gia4" localSheetId="0">#REF!</definedName>
    <definedName name="__gia4">#REF!</definedName>
    <definedName name="__gia5" localSheetId="0">#REF!</definedName>
    <definedName name="__gia5">#REF!</definedName>
    <definedName name="__gia6" localSheetId="0">#REF!</definedName>
    <definedName name="__gia6">#REF!</definedName>
    <definedName name="__gia7" localSheetId="0">#REF!</definedName>
    <definedName name="__gia7">#REF!</definedName>
    <definedName name="__gia8" localSheetId="0">#REF!</definedName>
    <definedName name="__gia8">#REF!</definedName>
    <definedName name="__gia9" localSheetId="0">#REF!</definedName>
    <definedName name="__gia9">#REF!</definedName>
    <definedName name="__IRR1">#REF!</definedName>
    <definedName name="__KRD1" localSheetId="0">[5]Loans!#REF!</definedName>
    <definedName name="__KRD1">#REF!</definedName>
    <definedName name="__KRD2" localSheetId="0">[5]Loans!#REF!</definedName>
    <definedName name="__KRD2">#REF!</definedName>
    <definedName name="__lJ5" localSheetId="0">#REF!</definedName>
    <definedName name="__lJ5">#REF!</definedName>
    <definedName name="__mdDATASQL2__" localSheetId="0">#REF!</definedName>
    <definedName name="__mdDATASQL2__">#REF!</definedName>
    <definedName name="__mdDATASQL4__" localSheetId="0">#REF!</definedName>
    <definedName name="__mdDATASQL4__">#REF!</definedName>
    <definedName name="__NPV1">#REF!</definedName>
    <definedName name="__PG1" localSheetId="0">#REF!</definedName>
    <definedName name="__PG1">#REF!</definedName>
    <definedName name="__PG13">#REF!</definedName>
    <definedName name="__PG15">#REF!</definedName>
    <definedName name="__PG3" localSheetId="0">#REF!</definedName>
    <definedName name="__PG3">#REF!</definedName>
    <definedName name="__PG4">#REF!</definedName>
    <definedName name="__PG5">#REF!</definedName>
    <definedName name="__PG9">#REF!</definedName>
    <definedName name="__Ref3" localSheetId="0">#REF!</definedName>
    <definedName name="__Ref3">#REF!</definedName>
    <definedName name="__sal2" localSheetId="0" hidden="1">{"SALARIOS",#N/A,FALSE,"Hoja3";"SUELDOS EMPLEADOS",#N/A,FALSE,"Hoja4";"SUELDOS EJECUTIVOS",#N/A,FALSE,"Hoja5"}</definedName>
    <definedName name="__sal2" hidden="1">{"SALARIOS",#N/A,FALSE,"Hoja3";"SUELDOS EMPLEADOS",#N/A,FALSE,"Hoja4";"SUELDOS EJECUTIVOS",#N/A,FALSE,"Hoja5"}</definedName>
    <definedName name="__SDU99" localSheetId="0">#REF!</definedName>
    <definedName name="__SDU99">#REF!</definedName>
    <definedName name="__sec11" localSheetId="0">#REF!</definedName>
    <definedName name="__sec11">#REF!</definedName>
    <definedName name="__sec111" localSheetId="0">#REF!</definedName>
    <definedName name="__sec111">#REF!</definedName>
    <definedName name="__SGH" localSheetId="0">#REF!</definedName>
    <definedName name="__SGH">#REF!</definedName>
    <definedName name="__SP1" localSheetId="0">#REF!</definedName>
    <definedName name="__SP1">#REF!</definedName>
    <definedName name="__SP10" localSheetId="0">#REF!</definedName>
    <definedName name="__SP10">#REF!</definedName>
    <definedName name="__SP11" localSheetId="0">#REF!</definedName>
    <definedName name="__SP11">#REF!</definedName>
    <definedName name="__SP12" localSheetId="0">#REF!</definedName>
    <definedName name="__SP12">#REF!</definedName>
    <definedName name="__SP13" localSheetId="0">#REF!</definedName>
    <definedName name="__SP13">#REF!</definedName>
    <definedName name="__SP14" localSheetId="0">#REF!</definedName>
    <definedName name="__SP14">#REF!</definedName>
    <definedName name="__SP15" localSheetId="0">#REF!</definedName>
    <definedName name="__SP15">#REF!</definedName>
    <definedName name="__SP16" localSheetId="0">#REF!</definedName>
    <definedName name="__SP16">#REF!</definedName>
    <definedName name="__SP17" localSheetId="0">#REF!</definedName>
    <definedName name="__SP17">#REF!</definedName>
    <definedName name="__SP18" localSheetId="0">#REF!</definedName>
    <definedName name="__SP18">#REF!</definedName>
    <definedName name="__SP19" localSheetId="0">#REF!</definedName>
    <definedName name="__SP19">#REF!</definedName>
    <definedName name="__SP2" localSheetId="0">#REF!</definedName>
    <definedName name="__SP2">#REF!</definedName>
    <definedName name="__SP20" localSheetId="0">#REF!</definedName>
    <definedName name="__SP20">#REF!</definedName>
    <definedName name="__SP22" localSheetId="0">#REF!</definedName>
    <definedName name="__SP22">#REF!</definedName>
    <definedName name="__SP3" localSheetId="0">#REF!</definedName>
    <definedName name="__SP3">#REF!</definedName>
    <definedName name="__SP4" localSheetId="0">#REF!</definedName>
    <definedName name="__SP4">#REF!</definedName>
    <definedName name="__SP5" localSheetId="0">#REF!</definedName>
    <definedName name="__SP5">#REF!</definedName>
    <definedName name="__SP7" localSheetId="0">#REF!</definedName>
    <definedName name="__SP7">#REF!</definedName>
    <definedName name="__SP8" localSheetId="0">#REF!</definedName>
    <definedName name="__SP8">#REF!</definedName>
    <definedName name="__SP9" localSheetId="0">#REF!</definedName>
    <definedName name="__SP9">#REF!</definedName>
    <definedName name="__TAB1" localSheetId="0">#REF!</definedName>
    <definedName name="__TAB1">#REF!</definedName>
    <definedName name="__TAB2" localSheetId="0">#REF!</definedName>
    <definedName name="__TAB2">#REF!</definedName>
    <definedName name="__TAB3" localSheetId="0">#REF!</definedName>
    <definedName name="__TAB3">#REF!</definedName>
    <definedName name="__TAB4" localSheetId="0">#REF!</definedName>
    <definedName name="__TAB4">#REF!</definedName>
    <definedName name="__TAB5" localSheetId="0">#REF!</definedName>
    <definedName name="__TAB5">#REF!</definedName>
    <definedName name="__trf1" localSheetId="0">#REF!</definedName>
    <definedName name="__trf1">#REF!</definedName>
    <definedName name="__ttt1" localSheetId="0">#REF!</definedName>
    <definedName name="__ttt1">#REF!</definedName>
    <definedName name="__USD99" localSheetId="0">#REF!</definedName>
    <definedName name="__USD99">#REF!</definedName>
    <definedName name="__xlnm.Database">#N/A</definedName>
    <definedName name="__xlnm.Database_1">#N/A</definedName>
    <definedName name="__xlnm.Database_2">#N/A</definedName>
    <definedName name="__xlnm.Database_3">#N/A</definedName>
    <definedName name="__xlnm.Database_4">#N/A</definedName>
    <definedName name="__xlnm.Database_5">#N/A</definedName>
    <definedName name="__xlnm.Print_Titles" localSheetId="0">#REF!</definedName>
    <definedName name="__xlnm.Print_Titles">#REF!</definedName>
    <definedName name="__xx10">#REF!</definedName>
    <definedName name="__z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00_00_00" localSheetId="0">#REF!</definedName>
    <definedName name="_00_00_00">#REF!</definedName>
    <definedName name="_007Vegy_claim_BM" localSheetId="0">#REF!</definedName>
    <definedName name="_007Vegy_claim_BM">#REF!</definedName>
    <definedName name="_0101_PT" localSheetId="0">#REF!</definedName>
    <definedName name="_0101_PT">#REF!</definedName>
    <definedName name="_1" localSheetId="0">#REF!</definedName>
    <definedName name="_1">#REF!</definedName>
    <definedName name="_1_" localSheetId="0">#REF!</definedName>
    <definedName name="_1_">#REF!</definedName>
    <definedName name="_1__123Graph_ACHART_1" localSheetId="0" hidden="1">[6]Calc!$D$38:$D$83</definedName>
    <definedName name="_1__123Graph_ACHART_1" hidden="1">#REF!</definedName>
    <definedName name="_1__123Graph_ACHART_10" localSheetId="0" hidden="1">[6]Calc!$AB$153:$AB$325</definedName>
    <definedName name="_1__123Graph_ACHART_10" hidden="1">#REF!</definedName>
    <definedName name="_1__Excel_BuiltIn_Print_Titles_1_1" localSheetId="0">#REF!</definedName>
    <definedName name="_1__Excel_BuiltIn_Print_Titles_1_1">#REF!</definedName>
    <definedName name="_10__123Graph_ACHART_18" localSheetId="0" hidden="1">[6]GrFour!$B$115:$B$185</definedName>
    <definedName name="_10__123Graph_ACHART_18" hidden="1">#REF!</definedName>
    <definedName name="_10__123Graph_ACHART_2" localSheetId="0" hidden="1">[6]Calc!$F$23:$F$58</definedName>
    <definedName name="_10__123Graph_ACHART_2" hidden="1">#REF!</definedName>
    <definedName name="_100MBMARO_M">#REF!</definedName>
    <definedName name="_101MANOVO_M">#REF!</definedName>
    <definedName name="_101MBMAYO_M">#REF!</definedName>
    <definedName name="_102MBNOVO_M">#REF!</definedName>
    <definedName name="_103MAOCTO_M">#REF!</definedName>
    <definedName name="_103MBSEPO_M">#REF!</definedName>
    <definedName name="_104YAAPRO_M">#REF!</definedName>
    <definedName name="_105MASEPO_M">#REF!</definedName>
    <definedName name="_105YAAUGO_M">#REF!</definedName>
    <definedName name="_106YADECO_M">#REF!</definedName>
    <definedName name="_107MBAPRO_M">#REF!</definedName>
    <definedName name="_107YAFEBO_M">#REF!</definedName>
    <definedName name="_108YAJANO_M">#REF!</definedName>
    <definedName name="_109MBAUGO_M">#REF!</definedName>
    <definedName name="_109YAJULO_M">#REF!</definedName>
    <definedName name="_10MAMAYO_M" localSheetId="0">#REF!</definedName>
    <definedName name="_10MAMAYO_M">#REF!</definedName>
    <definedName name="_11__123Graph_ACHART_2" localSheetId="0" hidden="1">[6]Calc!$F$23:$F$58</definedName>
    <definedName name="_11__123Graph_ACHART_2" hidden="1">#REF!</definedName>
    <definedName name="_11__123Graph_ACHART_22" localSheetId="0" hidden="1">[6]MOne!$B$145:$B$231</definedName>
    <definedName name="_11__123Graph_ACHART_22" hidden="1">#REF!</definedName>
    <definedName name="_110YAJUNO_M">#REF!</definedName>
    <definedName name="_111MBDECO_M">#REF!</definedName>
    <definedName name="_111YAMARO_M">#REF!</definedName>
    <definedName name="_112YAMAYO_M">#REF!</definedName>
    <definedName name="_113MBFEBO_M">#REF!</definedName>
    <definedName name="_113YANOVO_M">#REF!</definedName>
    <definedName name="_114YAOCTO_M">#REF!</definedName>
    <definedName name="_115MBJANO_M">#REF!</definedName>
    <definedName name="_115YASEPO_M">#REF!</definedName>
    <definedName name="_116YBAPRO_M">#REF!</definedName>
    <definedName name="_117MBJULO_M">#REF!</definedName>
    <definedName name="_117YBAUGO_M">#REF!</definedName>
    <definedName name="_118YBDECO_M">#REF!</definedName>
    <definedName name="_119MBJUNO_M">#REF!</definedName>
    <definedName name="_119YBFEBO_M">#REF!</definedName>
    <definedName name="_11MAJANO_M" localSheetId="0">#REF!</definedName>
    <definedName name="_11MAJANO_M">#REF!</definedName>
    <definedName name="_11MANOVO_M" localSheetId="0">#REF!</definedName>
    <definedName name="_11MANOVO_M">#REF!</definedName>
    <definedName name="_12__123Graph_ACHART_22" localSheetId="0" hidden="1">[6]MOne!$B$145:$B$231</definedName>
    <definedName name="_12__123Graph_ACHART_22" hidden="1">#REF!</definedName>
    <definedName name="_12__123Graph_ACHART_23" localSheetId="0" hidden="1">[6]MTwo!$B$145:$B$232</definedName>
    <definedName name="_12__123Graph_ACHART_23" hidden="1">#REF!</definedName>
    <definedName name="_120YBJANO_M">#REF!</definedName>
    <definedName name="_121_" localSheetId="0">#REF!</definedName>
    <definedName name="_121_">#REF!</definedName>
    <definedName name="_121MBMARO_M">#REF!</definedName>
    <definedName name="_121YBJULO_M">#REF!</definedName>
    <definedName name="_122YBJUNO_M">#REF!</definedName>
    <definedName name="_123Graph_ACHART2" hidden="1">#REF!</definedName>
    <definedName name="_123MBMAYO_M">#REF!</definedName>
    <definedName name="_123YBMARO_M">#REF!</definedName>
    <definedName name="_124" hidden="1">#REF!</definedName>
    <definedName name="_124YBMAYO_M">#REF!</definedName>
    <definedName name="_125MBNOVO_M">#REF!</definedName>
    <definedName name="_125YBNOVO_M">#REF!</definedName>
    <definedName name="_126YBOCTO_M">#REF!</definedName>
    <definedName name="_127MBSEPO_M">#REF!</definedName>
    <definedName name="_127YBSEPO_M">#REF!</definedName>
    <definedName name="_129YAAPRO_M">#REF!</definedName>
    <definedName name="_12MAOCTO_M" localSheetId="0">#REF!</definedName>
    <definedName name="_12MAOCTO_M">#REF!</definedName>
    <definedName name="_13__123Graph_ACHART_23" localSheetId="0" hidden="1">[6]MTwo!$B$145:$B$232</definedName>
    <definedName name="_13__123Graph_ACHART_23" hidden="1">#REF!</definedName>
    <definedName name="_13__123Graph_ACHART_24" localSheetId="0" hidden="1">[6]KOne!$B$230:$B$755</definedName>
    <definedName name="_13__123Graph_ACHART_24" hidden="1">#REF!</definedName>
    <definedName name="_131YAAUGO_M">#REF!</definedName>
    <definedName name="_133YADECO_M">#REF!</definedName>
    <definedName name="_135YAFEBO_M">#REF!</definedName>
    <definedName name="_137YAJANO_M">#REF!</definedName>
    <definedName name="_139YAJULO_M">#REF!</definedName>
    <definedName name="_13MAJULO_M" localSheetId="0">#REF!</definedName>
    <definedName name="_13MAJULO_M">#REF!</definedName>
    <definedName name="_13MASEPO_M" localSheetId="0">#REF!</definedName>
    <definedName name="_13MASEPO_M">#REF!</definedName>
    <definedName name="_14__123Graph_ACHART_24" localSheetId="0" hidden="1">[6]KOne!$B$230:$B$755</definedName>
    <definedName name="_14__123Graph_ACHART_24" hidden="1">#REF!</definedName>
    <definedName name="_14__123Graph_ACHART_25" localSheetId="0" hidden="1">[6]GoSeven!$B$90:$B$125</definedName>
    <definedName name="_14__123Graph_ACHART_25" hidden="1">#REF!</definedName>
    <definedName name="_141YAJUNO_M">#REF!</definedName>
    <definedName name="_143YAMARO_M">#REF!</definedName>
    <definedName name="_145YAMAYO_M">#REF!</definedName>
    <definedName name="_147YANOVO_M">#REF!</definedName>
    <definedName name="_149YAOCTO_M">#REF!</definedName>
    <definedName name="_14MBAPRO_M" localSheetId="0">#REF!</definedName>
    <definedName name="_14MBAPRO_M">#REF!</definedName>
    <definedName name="_15__123Graph_ACHART_25" localSheetId="0" hidden="1">[6]GoSeven!$B$90:$B$125</definedName>
    <definedName name="_15__123Graph_ACHART_25" hidden="1">#REF!</definedName>
    <definedName name="_15__123Graph_ACHART_26" localSheetId="0" hidden="1">[6]GrThree!$B$90:$B$140</definedName>
    <definedName name="_15__123Graph_ACHART_26" hidden="1">#REF!</definedName>
    <definedName name="_151YASEPO_M">#REF!</definedName>
    <definedName name="_153YBAPRO_M">#REF!</definedName>
    <definedName name="_155YBAUGO_M">#REF!</definedName>
    <definedName name="_157YBDECO_M">#REF!</definedName>
    <definedName name="_159YBFEBO_M">#REF!</definedName>
    <definedName name="_15MAJUNO_M" localSheetId="0">#REF!</definedName>
    <definedName name="_15MAJUNO_M">#REF!</definedName>
    <definedName name="_15MBAUGO_M" localSheetId="0">#REF!</definedName>
    <definedName name="_15MBAUGO_M">#REF!</definedName>
    <definedName name="_16__123Graph_ACHART_26" localSheetId="0" hidden="1">[6]GrThree!$B$90:$B$140</definedName>
    <definedName name="_16__123Graph_ACHART_26" hidden="1">#REF!</definedName>
    <definedName name="_16__123Graph_ACHART_27" localSheetId="0" hidden="1">[6]HTwo!$B$88:$B$130</definedName>
    <definedName name="_16__123Graph_ACHART_27" hidden="1">#REF!</definedName>
    <definedName name="_161YBJANO_M">#REF!</definedName>
    <definedName name="_163YBJULO_M">#REF!</definedName>
    <definedName name="_165YBJUNO_M">#REF!</definedName>
    <definedName name="_167YBMARO_M">#REF!</definedName>
    <definedName name="_169YBMAYO_M">#REF!</definedName>
    <definedName name="_16MBDECO_M" localSheetId="0">#REF!</definedName>
    <definedName name="_16MBDECO_M">#REF!</definedName>
    <definedName name="_17__123Graph_ACHART_27" localSheetId="0" hidden="1">[6]HTwo!$B$88:$B$130</definedName>
    <definedName name="_17__123Graph_ACHART_27" hidden="1">#REF!</definedName>
    <definedName name="_17__123Graph_ACHART_28" localSheetId="0" hidden="1">[6]JOne!$B$86:$B$112</definedName>
    <definedName name="_17__123Graph_ACHART_28" hidden="1">#REF!</definedName>
    <definedName name="_171YBNOVO_M">#REF!</definedName>
    <definedName name="_173YBOCTO_M">#REF!</definedName>
    <definedName name="_175YBSEPO_M">#REF!</definedName>
    <definedName name="_17MAMARO_M" localSheetId="0">#REF!</definedName>
    <definedName name="_17MAMARO_M">#REF!</definedName>
    <definedName name="_17MBFEBO_M" localSheetId="0">#REF!</definedName>
    <definedName name="_17MBFEBO_M">#REF!</definedName>
    <definedName name="_18__123Graph_ACHART_28" localSheetId="0" hidden="1">[6]JOne!$B$86:$B$112</definedName>
    <definedName name="_18__123Graph_ACHART_28" hidden="1">#REF!</definedName>
    <definedName name="_18__123Graph_ACHART_29" localSheetId="0" hidden="1">[6]JTwo!$B$86:$B$116</definedName>
    <definedName name="_18__123Graph_ACHART_29" hidden="1">#REF!</definedName>
    <definedName name="_18MBJANO_M" localSheetId="0">#REF!</definedName>
    <definedName name="_18MBJANO_M">#REF!</definedName>
    <definedName name="_19__123Graph_ACHART_29" localSheetId="0" hidden="1">[6]JTwo!$B$86:$B$116</definedName>
    <definedName name="_19__123Graph_ACHART_29" hidden="1">#REF!</definedName>
    <definedName name="_19__123Graph_ACHART_3" localSheetId="0" hidden="1">[6]Calc!$H$38:$H$107</definedName>
    <definedName name="_19__123Graph_ACHART_3" hidden="1">#REF!</definedName>
    <definedName name="_1995">#REF!</definedName>
    <definedName name="_19MAMAYO_M" localSheetId="0">#REF!</definedName>
    <definedName name="_19MAMAYO_M">#REF!</definedName>
    <definedName name="_19MBJULO_M" localSheetId="0">#REF!</definedName>
    <definedName name="_19MBJULO_M">#REF!</definedName>
    <definedName name="_1Excel_BuiltIn_Print_Titles_1_1" localSheetId="0">#REF!</definedName>
    <definedName name="_1Excel_BuiltIn_Print_Titles_1_1">#REF!</definedName>
    <definedName name="_1P" localSheetId="0">#REF!</definedName>
    <definedName name="_1P">#REF!</definedName>
    <definedName name="_2__123Graph_ACHART_10" localSheetId="0" hidden="1">[6]Calc!$AB$153:$AB$325</definedName>
    <definedName name="_2__123Graph_ACHART_10" hidden="1">#REF!</definedName>
    <definedName name="_2__123Graph_ACHART_11" localSheetId="0" hidden="1">[6]Calc!$Z$153:$Z$315</definedName>
    <definedName name="_2__123Graph_ACHART_11" hidden="1">#REF!</definedName>
    <definedName name="_2_Excel_BuiltIn_Print_Titles_1_1" localSheetId="0">#REF!</definedName>
    <definedName name="_2_Excel_BuiltIn_Print_Titles_1_1">#REF!</definedName>
    <definedName name="_20__123Graph_ACHART_3" localSheetId="0" hidden="1">[6]Calc!$H$38:$H$107</definedName>
    <definedName name="_20__123Graph_ACHART_3" hidden="1">#REF!</definedName>
    <definedName name="_20__123Graph_ACHART_30" localSheetId="0" hidden="1">[6]HOne!$B$88:$B$130</definedName>
    <definedName name="_20__123Graph_ACHART_30" hidden="1">#REF!</definedName>
    <definedName name="_20MBJUNO_M" localSheetId="0">#REF!</definedName>
    <definedName name="_20MBJUNO_M">#REF!</definedName>
    <definedName name="_21__123Graph_ACHART_30" localSheetId="0" hidden="1">[6]HOne!$B$88:$B$130</definedName>
    <definedName name="_21__123Graph_ACHART_30" hidden="1">#REF!</definedName>
    <definedName name="_21__123Graph_ACHART_4" localSheetId="0" hidden="1">[6]Calc!$L$13:$L$53</definedName>
    <definedName name="_21__123Graph_ACHART_4" hidden="1">#REF!</definedName>
    <definedName name="_21MANOVO_M" localSheetId="0">#REF!</definedName>
    <definedName name="_21MANOVO_M">#REF!</definedName>
    <definedName name="_21MBMARO_M" localSheetId="0">#REF!</definedName>
    <definedName name="_21MBMARO_M">#REF!</definedName>
    <definedName name="_22__123Graph_ACHART_4" localSheetId="0" hidden="1">[6]Calc!$L$13:$L$53</definedName>
    <definedName name="_22__123Graph_ACHART_4" hidden="1">#REF!</definedName>
    <definedName name="_22__123Graph_ACHART_5" localSheetId="0" hidden="1">[6]Calc!$N$9:$N$36</definedName>
    <definedName name="_22__123Graph_ACHART_5" hidden="1">#REF!</definedName>
    <definedName name="_22MBMAYO_M" localSheetId="0">#REF!</definedName>
    <definedName name="_22MBMAYO_M">#REF!</definedName>
    <definedName name="_23__123Graph_ACHART_5" localSheetId="0" hidden="1">[6]Calc!$N$9:$N$36</definedName>
    <definedName name="_23__123Graph_ACHART_5" hidden="1">#REF!</definedName>
    <definedName name="_23__123Graph_ACHART_6" localSheetId="0" hidden="1">[6]Calc!$P$9:$P$41</definedName>
    <definedName name="_23__123Graph_ACHART_6" hidden="1">#REF!</definedName>
    <definedName name="_23MAOCTO_M" localSheetId="0">#REF!</definedName>
    <definedName name="_23MAOCTO_M">#REF!</definedName>
    <definedName name="_23MBNOVO_M" localSheetId="0">#REF!</definedName>
    <definedName name="_23MBNOVO_M">#REF!</definedName>
    <definedName name="_24__123Graph_ACHART_6" localSheetId="0" hidden="1">[6]Calc!$P$9:$P$41</definedName>
    <definedName name="_24__123Graph_ACHART_6" hidden="1">#REF!</definedName>
    <definedName name="_24__123Graph_ACHART_7" localSheetId="0" hidden="1">[6]Calc!$R$153:$R$688</definedName>
    <definedName name="_24__123Graph_ACHART_7" hidden="1">#REF!</definedName>
    <definedName name="_24MBSEPO_M" localSheetId="0">#REF!</definedName>
    <definedName name="_24MBSEPO_M">#REF!</definedName>
    <definedName name="_25__123Graph_ACHART_7" localSheetId="0" hidden="1">[6]Calc!$R$153:$R$688</definedName>
    <definedName name="_25__123Graph_ACHART_7" hidden="1">#REF!</definedName>
    <definedName name="_25__123Graph_ACHART_8" localSheetId="0" hidden="1">[6]Calc!$T$83:$T$153</definedName>
    <definedName name="_25__123Graph_ACHART_8" hidden="1">#REF!</definedName>
    <definedName name="_25MASEPO_M" localSheetId="0">#REF!</definedName>
    <definedName name="_25MASEPO_M">#REF!</definedName>
    <definedName name="_25YAAPRO_M" localSheetId="0">#REF!</definedName>
    <definedName name="_25YAAPRO_M">#REF!</definedName>
    <definedName name="_26__123Graph_ACHART_8" localSheetId="0" hidden="1">[6]Calc!$T$83:$T$153</definedName>
    <definedName name="_26__123Graph_ACHART_8" hidden="1">#REF!</definedName>
    <definedName name="_26__123Graph_ACHART_9" localSheetId="0" hidden="1">[6]Calc!$V$83:$V$153</definedName>
    <definedName name="_26__123Graph_ACHART_9" hidden="1">#REF!</definedName>
    <definedName name="_26YAAUGO_M" localSheetId="0">#REF!</definedName>
    <definedName name="_26YAAUGO_M">#REF!</definedName>
    <definedName name="_27__123Graph_ACHART_9" localSheetId="0" hidden="1">[6]Calc!$V$83:$V$153</definedName>
    <definedName name="_27__123Graph_ACHART_9" hidden="1">#REF!</definedName>
    <definedName name="_27__123Graph_BCHART_1" localSheetId="0" hidden="1">[6]Calc!$E$38:$E$83</definedName>
    <definedName name="_27__123Graph_BCHART_1" hidden="1">#REF!</definedName>
    <definedName name="_27MBAPRO_M" localSheetId="0">#REF!</definedName>
    <definedName name="_27MBAPRO_M">#REF!</definedName>
    <definedName name="_27YADECO_M" localSheetId="0">#REF!</definedName>
    <definedName name="_27YADECO_M">#REF!</definedName>
    <definedName name="_28__123Graph_BCHART_1" localSheetId="0" hidden="1">[6]Calc!$E$38:$E$83</definedName>
    <definedName name="_28__123Graph_BCHART_1" hidden="1">#REF!</definedName>
    <definedName name="_28__123Graph_BCHART_10" localSheetId="0" hidden="1">[6]Calc!$AC$153:$AC$325</definedName>
    <definedName name="_28__123Graph_BCHART_10" hidden="1">#REF!</definedName>
    <definedName name="_28YAFEBO_M" localSheetId="0">#REF!</definedName>
    <definedName name="_28YAFEBO_M">#REF!</definedName>
    <definedName name="_29__123Graph_BCHART_10" localSheetId="0" hidden="1">[6]Calc!$AC$153:$AC$325</definedName>
    <definedName name="_29__123Graph_BCHART_10" hidden="1">#REF!</definedName>
    <definedName name="_29__123Graph_BCHART_11" localSheetId="0" hidden="1">[6]Calc!$AA$153:$AA$315</definedName>
    <definedName name="_29__123Graph_BCHART_11" hidden="1">#REF!</definedName>
    <definedName name="_29MBAUGO_M" localSheetId="0">#REF!</definedName>
    <definedName name="_29MBAUGO_M">#REF!</definedName>
    <definedName name="_29YAJANO_M" localSheetId="0">#REF!</definedName>
    <definedName name="_29YAJANO_M">#REF!</definedName>
    <definedName name="_2Excel_BuiltIn_Print_Titles_1_1" localSheetId="0">#REF!</definedName>
    <definedName name="_2Excel_BuiltIn_Print_Titles_1_1">#REF!</definedName>
    <definedName name="_2MAAPRO_M" localSheetId="0">#REF!</definedName>
    <definedName name="_2MAAPRO_M">#REF!</definedName>
    <definedName name="_3__123Graph_ACHART_11" localSheetId="0" hidden="1">[6]Calc!$Z$153:$Z$315</definedName>
    <definedName name="_3__123Graph_ACHART_11" hidden="1">#REF!</definedName>
    <definedName name="_3__123Graph_ACHART_12" localSheetId="0" hidden="1">[6]Calc!$X$153:$X$313</definedName>
    <definedName name="_3__123Graph_ACHART_12" hidden="1">#REF!</definedName>
    <definedName name="_30__123Graph_BCHART_11" localSheetId="0" hidden="1">[6]Calc!$AA$153:$AA$315</definedName>
    <definedName name="_30__123Graph_BCHART_11" hidden="1">#REF!</definedName>
    <definedName name="_30__123Graph_BCHART_12" localSheetId="0" hidden="1">[6]Calc!$Y$153:$Y$313</definedName>
    <definedName name="_30__123Graph_BCHART_12" hidden="1">#REF!</definedName>
    <definedName name="_30YAJULO_M" localSheetId="0">#REF!</definedName>
    <definedName name="_30YAJULO_M">#REF!</definedName>
    <definedName name="_31__123Graph_BCHART_12" localSheetId="0" hidden="1">[6]Calc!$Y$153:$Y$313</definedName>
    <definedName name="_31__123Graph_BCHART_12" hidden="1">#REF!</definedName>
    <definedName name="_31__123Graph_BCHART_13" localSheetId="0" hidden="1">[6]Calc!$AE$10:$AE$33</definedName>
    <definedName name="_31__123Graph_BCHART_13" hidden="1">#REF!</definedName>
    <definedName name="_31MBDECO_M" localSheetId="0">#REF!</definedName>
    <definedName name="_31MBDECO_M">#REF!</definedName>
    <definedName name="_31YAJUNO_M" localSheetId="0">#REF!</definedName>
    <definedName name="_31YAJUNO_M">#REF!</definedName>
    <definedName name="_32__123Graph_BCHART_13" localSheetId="0" hidden="1">[6]Calc!$AE$10:$AE$33</definedName>
    <definedName name="_32__123Graph_BCHART_13" hidden="1">#REF!</definedName>
    <definedName name="_32__123Graph_BCHART_14" localSheetId="0" hidden="1">[6]Calc!$AI$10:$AI$28</definedName>
    <definedName name="_32__123Graph_BCHART_14" hidden="1">#REF!</definedName>
    <definedName name="_32YAMARO_M" localSheetId="0">#REF!</definedName>
    <definedName name="_32YAMARO_M">#REF!</definedName>
    <definedName name="_33__123Graph_BCHART_14" localSheetId="0" hidden="1">[6]Calc!$AI$10:$AI$28</definedName>
    <definedName name="_33__123Graph_BCHART_14" hidden="1">#REF!</definedName>
    <definedName name="_33__123Graph_BCHART_15" localSheetId="0" hidden="1">[6]Calc!$AK$8:$AK$19</definedName>
    <definedName name="_33__123Graph_BCHART_15" hidden="1">#REF!</definedName>
    <definedName name="_33MBFEBO_M" localSheetId="0">#REF!</definedName>
    <definedName name="_33MBFEBO_M">#REF!</definedName>
    <definedName name="_33YAMAYO_M" localSheetId="0">#REF!</definedName>
    <definedName name="_33YAMAYO_M">#REF!</definedName>
    <definedName name="_34__123Graph_BCHART_15" localSheetId="0" hidden="1">[6]Calc!$AK$8:$AK$19</definedName>
    <definedName name="_34__123Graph_BCHART_15" hidden="1">#REF!</definedName>
    <definedName name="_34__123Graph_BCHART_16" localSheetId="0" hidden="1">[6]Calc!$AM$8:$AM$21</definedName>
    <definedName name="_34__123Graph_BCHART_16" hidden="1">#REF!</definedName>
    <definedName name="_34YANOVO_M" localSheetId="0">#REF!</definedName>
    <definedName name="_34YANOVO_M">#REF!</definedName>
    <definedName name="_35__123Graph_BCHART_16" localSheetId="0" hidden="1">[6]Calc!$AM$8:$AM$21</definedName>
    <definedName name="_35__123Graph_BCHART_16" hidden="1">#REF!</definedName>
    <definedName name="_35__123Graph_BCHART_17" localSheetId="0" hidden="1">[6]GoEight!$C$115:$C$160</definedName>
    <definedName name="_35__123Graph_BCHART_17" hidden="1">#REF!</definedName>
    <definedName name="_35MBJANO_M" localSheetId="0">#REF!</definedName>
    <definedName name="_35MBJANO_M">#REF!</definedName>
    <definedName name="_35YAOCTO_M" localSheetId="0">#REF!</definedName>
    <definedName name="_35YAOCTO_M">#REF!</definedName>
    <definedName name="_36__123Graph_BCHART_17" localSheetId="0" hidden="1">[6]GoEight!$C$115:$C$160</definedName>
    <definedName name="_36__123Graph_BCHART_17" hidden="1">#REF!</definedName>
    <definedName name="_36__123Graph_BCHART_18" localSheetId="0" hidden="1">[6]GrFour!$C$115:$C$190</definedName>
    <definedName name="_36__123Graph_BCHART_18" hidden="1">#REF!</definedName>
    <definedName name="_36YASEPO_M" localSheetId="0">#REF!</definedName>
    <definedName name="_36YASEPO_M">#REF!</definedName>
    <definedName name="_37__123Graph_BCHART_18" localSheetId="0" hidden="1">[6]GrFour!$C$115:$C$190</definedName>
    <definedName name="_37__123Graph_BCHART_18" hidden="1">#REF!</definedName>
    <definedName name="_37__123Graph_BCHART_2" localSheetId="0" hidden="1">[6]Calc!$G$23:$G$58</definedName>
    <definedName name="_37__123Graph_BCHART_2" hidden="1">#REF!</definedName>
    <definedName name="_37MBJULO_M" localSheetId="0">#REF!</definedName>
    <definedName name="_37MBJULO_M">#REF!</definedName>
    <definedName name="_37YBAPRO_M" localSheetId="0">#REF!</definedName>
    <definedName name="_37YBAPRO_M">#REF!</definedName>
    <definedName name="_38__123Graph_BCHART_2" localSheetId="0" hidden="1">[6]Calc!$G$23:$G$58</definedName>
    <definedName name="_38__123Graph_BCHART_2" hidden="1">#REF!</definedName>
    <definedName name="_38__123Graph_BCHART_22" localSheetId="0" hidden="1">[6]MOne!$C$145:$C$231</definedName>
    <definedName name="_38__123Graph_BCHART_22" hidden="1">#REF!</definedName>
    <definedName name="_38YBAUGO_M" localSheetId="0">#REF!</definedName>
    <definedName name="_38YBAUGO_M">#REF!</definedName>
    <definedName name="_39__123Graph_BCHART_22" localSheetId="0" hidden="1">[6]MOne!$C$145:$C$231</definedName>
    <definedName name="_39__123Graph_BCHART_22" hidden="1">#REF!</definedName>
    <definedName name="_39__123Graph_BCHART_23" localSheetId="0" hidden="1">[6]MTwo!$C$145:$C$231</definedName>
    <definedName name="_39__123Graph_BCHART_23" hidden="1">#REF!</definedName>
    <definedName name="_39MBJUNO_M" localSheetId="0">#REF!</definedName>
    <definedName name="_39MBJUNO_M">#REF!</definedName>
    <definedName name="_39YBDECO_M" localSheetId="0">#REF!</definedName>
    <definedName name="_39YBDECO_M">#REF!</definedName>
    <definedName name="_3Excel_BuiltIn_Print_Titles_1_1" localSheetId="0">#REF!</definedName>
    <definedName name="_3Excel_BuiltIn_Print_Titles_1_1">#REF!</definedName>
    <definedName name="_3MAAPRO_M" localSheetId="0">#REF!</definedName>
    <definedName name="_3MAAPRO_M">#REF!</definedName>
    <definedName name="_3MAAUGO_M" localSheetId="0">#REF!</definedName>
    <definedName name="_3MAAUGO_M">#REF!</definedName>
    <definedName name="_4__123Graph_ACHART_12" localSheetId="0" hidden="1">[6]Calc!$X$153:$X$313</definedName>
    <definedName name="_4__123Graph_ACHART_12" hidden="1">#REF!</definedName>
    <definedName name="_4__123Graph_ACHART_13" localSheetId="0" hidden="1">[6]Calc!$AD$10:$AD$33</definedName>
    <definedName name="_4__123Graph_ACHART_13" hidden="1">#REF!</definedName>
    <definedName name="_40__123Graph_BCHART_23" localSheetId="0" hidden="1">[6]MTwo!$C$145:$C$231</definedName>
    <definedName name="_40__123Graph_BCHART_23" hidden="1">#REF!</definedName>
    <definedName name="_40__123Graph_BCHART_24" localSheetId="0" hidden="1">[6]KOne!$C$230:$C$755</definedName>
    <definedName name="_40__123Graph_BCHART_24" hidden="1">#REF!</definedName>
    <definedName name="_4050_00" localSheetId="0">#REF!</definedName>
    <definedName name="_4050_00">#REF!</definedName>
    <definedName name="_4050_00_1">#N/A</definedName>
    <definedName name="_4050_00_2">#N/A</definedName>
    <definedName name="_4050_00_3">#N/A</definedName>
    <definedName name="_4050_00_4">#N/A</definedName>
    <definedName name="_4050_00_5">#N/A</definedName>
    <definedName name="_4050_01" localSheetId="0">#REF!</definedName>
    <definedName name="_4050_01">#REF!</definedName>
    <definedName name="_4050_01_1">#N/A</definedName>
    <definedName name="_4050_01_2">#N/A</definedName>
    <definedName name="_4050_01_3">#N/A</definedName>
    <definedName name="_4050_01_4">#N/A</definedName>
    <definedName name="_4050_01_5">#N/A</definedName>
    <definedName name="_4050_n" localSheetId="0">#REF!</definedName>
    <definedName name="_4050_n">#REF!</definedName>
    <definedName name="_4050_n_1">#N/A</definedName>
    <definedName name="_4050_n_2">#N/A</definedName>
    <definedName name="_4050_n_3">#N/A</definedName>
    <definedName name="_4050_n_4">#N/A</definedName>
    <definedName name="_4050_n_5">#N/A</definedName>
    <definedName name="_4052_00" localSheetId="0">#REF!</definedName>
    <definedName name="_4052_00">#REF!</definedName>
    <definedName name="_4052_00_1">#N/A</definedName>
    <definedName name="_4052_00_2">#N/A</definedName>
    <definedName name="_4052_00_3">#N/A</definedName>
    <definedName name="_4052_00_4">#N/A</definedName>
    <definedName name="_4052_00_5">#N/A</definedName>
    <definedName name="_4052_01" localSheetId="0">#REF!</definedName>
    <definedName name="_4052_01">#REF!</definedName>
    <definedName name="_4052_01_1">#N/A</definedName>
    <definedName name="_4052_01_2">#N/A</definedName>
    <definedName name="_4052_01_3">#N/A</definedName>
    <definedName name="_4052_01_4">#N/A</definedName>
    <definedName name="_4052_01_5">#N/A</definedName>
    <definedName name="_4052_n" localSheetId="0">#REF!</definedName>
    <definedName name="_4052_n">#REF!</definedName>
    <definedName name="_4052_n_1">#N/A</definedName>
    <definedName name="_4052_n_2">#N/A</definedName>
    <definedName name="_4052_n_3">#N/A</definedName>
    <definedName name="_4052_n_4">#N/A</definedName>
    <definedName name="_4052_n_5">#N/A</definedName>
    <definedName name="_40YBFEBO_M" localSheetId="0">#REF!</definedName>
    <definedName name="_40YBFEBO_M">#REF!</definedName>
    <definedName name="_41__123Graph_BCHART_24" localSheetId="0" hidden="1">[6]KOne!$C$230:$C$755</definedName>
    <definedName name="_41__123Graph_BCHART_24" hidden="1">#REF!</definedName>
    <definedName name="_41__123Graph_BCHART_25" localSheetId="0" hidden="1">[6]GoSeven!$C$90:$C$125</definedName>
    <definedName name="_41__123Graph_BCHART_25" hidden="1">#REF!</definedName>
    <definedName name="_4100_00" localSheetId="0">#REF!</definedName>
    <definedName name="_4100_00">#REF!</definedName>
    <definedName name="_4100_00_1">#N/A</definedName>
    <definedName name="_4100_00_2">#N/A</definedName>
    <definedName name="_4100_00_3">#N/A</definedName>
    <definedName name="_4100_00_4">#N/A</definedName>
    <definedName name="_4100_00_5">#N/A</definedName>
    <definedName name="_4100_01" localSheetId="0">#REF!</definedName>
    <definedName name="_4100_01">#REF!</definedName>
    <definedName name="_4100_01_1">#N/A</definedName>
    <definedName name="_4100_01_2">#N/A</definedName>
    <definedName name="_4100_01_3">#N/A</definedName>
    <definedName name="_4100_01_4">#N/A</definedName>
    <definedName name="_4100_01_5">#N/A</definedName>
    <definedName name="_4100_n" localSheetId="0">#REF!</definedName>
    <definedName name="_4100_n">#REF!</definedName>
    <definedName name="_4100_n_1">#N/A</definedName>
    <definedName name="_4100_n_2">#N/A</definedName>
    <definedName name="_4100_n_3">#N/A</definedName>
    <definedName name="_4100_n_4">#N/A</definedName>
    <definedName name="_4100_n_5">#N/A</definedName>
    <definedName name="_4101_00" localSheetId="0">#REF!</definedName>
    <definedName name="_4101_00">#REF!</definedName>
    <definedName name="_4101_00_1">#N/A</definedName>
    <definedName name="_4101_00_2">#N/A</definedName>
    <definedName name="_4101_00_3">#N/A</definedName>
    <definedName name="_4101_00_4">#N/A</definedName>
    <definedName name="_4101_00_5">#N/A</definedName>
    <definedName name="_4101_01" localSheetId="0">#REF!</definedName>
    <definedName name="_4101_01">#REF!</definedName>
    <definedName name="_4101_01_1">#N/A</definedName>
    <definedName name="_4101_01_2">#N/A</definedName>
    <definedName name="_4101_01_3">#N/A</definedName>
    <definedName name="_4101_01_4">#N/A</definedName>
    <definedName name="_4101_01_5">#N/A</definedName>
    <definedName name="_4101_n" localSheetId="0">#REF!</definedName>
    <definedName name="_4101_n">#REF!</definedName>
    <definedName name="_4101_n_1">#N/A</definedName>
    <definedName name="_4101_n_2">#N/A</definedName>
    <definedName name="_4101_n_3">#N/A</definedName>
    <definedName name="_4101_n_4">#N/A</definedName>
    <definedName name="_4101_n_5">#N/A</definedName>
    <definedName name="_4150_00" localSheetId="0">#REF!</definedName>
    <definedName name="_4150_00">#REF!</definedName>
    <definedName name="_4150_00_1">#N/A</definedName>
    <definedName name="_4150_00_2">#N/A</definedName>
    <definedName name="_4150_00_3">#N/A</definedName>
    <definedName name="_4150_00_4">#N/A</definedName>
    <definedName name="_4150_00_5">#N/A</definedName>
    <definedName name="_4150_01" localSheetId="0">#REF!</definedName>
    <definedName name="_4150_01">#REF!</definedName>
    <definedName name="_4150_01_1">#N/A</definedName>
    <definedName name="_4150_01_2">#N/A</definedName>
    <definedName name="_4150_01_3">#N/A</definedName>
    <definedName name="_4150_01_4">#N/A</definedName>
    <definedName name="_4150_01_5">#N/A</definedName>
    <definedName name="_4150_n" localSheetId="0">#REF!</definedName>
    <definedName name="_4150_n">#REF!</definedName>
    <definedName name="_4150_n_1">#N/A</definedName>
    <definedName name="_4150_n_2">#N/A</definedName>
    <definedName name="_4150_n_3">#N/A</definedName>
    <definedName name="_4150_n_4">#N/A</definedName>
    <definedName name="_4150_n_5">#N/A</definedName>
    <definedName name="_4151_00" localSheetId="0">#REF!</definedName>
    <definedName name="_4151_00">#REF!</definedName>
    <definedName name="_4151_00_1">#N/A</definedName>
    <definedName name="_4151_00_2">#N/A</definedName>
    <definedName name="_4151_00_3">#N/A</definedName>
    <definedName name="_4151_00_4">#N/A</definedName>
    <definedName name="_4151_00_5">#N/A</definedName>
    <definedName name="_4151_01" localSheetId="0">#REF!</definedName>
    <definedName name="_4151_01">#REF!</definedName>
    <definedName name="_4151_01_1">#N/A</definedName>
    <definedName name="_4151_01_2">#N/A</definedName>
    <definedName name="_4151_01_3">#N/A</definedName>
    <definedName name="_4151_01_4">#N/A</definedName>
    <definedName name="_4151_01_5">#N/A</definedName>
    <definedName name="_4151_n" localSheetId="0">#REF!</definedName>
    <definedName name="_4151_n">#REF!</definedName>
    <definedName name="_4151_n_1">#N/A</definedName>
    <definedName name="_4151_n_2">#N/A</definedName>
    <definedName name="_4151_n_3">#N/A</definedName>
    <definedName name="_4151_n_4">#N/A</definedName>
    <definedName name="_4151_n_5">#N/A</definedName>
    <definedName name="_4152_00" localSheetId="0">#REF!</definedName>
    <definedName name="_4152_00">#REF!</definedName>
    <definedName name="_4152_00_1">#N/A</definedName>
    <definedName name="_4152_00_2">#N/A</definedName>
    <definedName name="_4152_00_3">#N/A</definedName>
    <definedName name="_4152_00_4">#N/A</definedName>
    <definedName name="_4152_00_5">#N/A</definedName>
    <definedName name="_4152_01" localSheetId="0">#REF!</definedName>
    <definedName name="_4152_01">#REF!</definedName>
    <definedName name="_4152_01_1">#N/A</definedName>
    <definedName name="_4152_01_2">#N/A</definedName>
    <definedName name="_4152_01_3">#N/A</definedName>
    <definedName name="_4152_01_4">#N/A</definedName>
    <definedName name="_4152_01_5">#N/A</definedName>
    <definedName name="_4152_n" localSheetId="0">#REF!</definedName>
    <definedName name="_4152_n">#REF!</definedName>
    <definedName name="_4152_n_1">#N/A</definedName>
    <definedName name="_4152_n_2">#N/A</definedName>
    <definedName name="_4152_n_3">#N/A</definedName>
    <definedName name="_4152_n_4">#N/A</definedName>
    <definedName name="_4152_n_5">#N/A</definedName>
    <definedName name="_4155_00" localSheetId="0">#REF!</definedName>
    <definedName name="_4155_00">#REF!</definedName>
    <definedName name="_4155_00_1">#N/A</definedName>
    <definedName name="_4155_00_2">#N/A</definedName>
    <definedName name="_4155_00_3">#N/A</definedName>
    <definedName name="_4155_00_4">#N/A</definedName>
    <definedName name="_4155_00_5">#N/A</definedName>
    <definedName name="_4155_01" localSheetId="0">#REF!</definedName>
    <definedName name="_4155_01">#REF!</definedName>
    <definedName name="_4155_01_1">#N/A</definedName>
    <definedName name="_4155_01_2">#N/A</definedName>
    <definedName name="_4155_01_3">#N/A</definedName>
    <definedName name="_4155_01_4">#N/A</definedName>
    <definedName name="_4155_01_5">#N/A</definedName>
    <definedName name="_4155_n" localSheetId="0">#REF!</definedName>
    <definedName name="_4155_n">#REF!</definedName>
    <definedName name="_4155_n_1">#N/A</definedName>
    <definedName name="_4155_n_2">#N/A</definedName>
    <definedName name="_4155_n_3">#N/A</definedName>
    <definedName name="_4155_n_4">#N/A</definedName>
    <definedName name="_4155_n_5">#N/A</definedName>
    <definedName name="_41MBMARO_M" localSheetId="0">#REF!</definedName>
    <definedName name="_41MBMARO_M">#REF!</definedName>
    <definedName name="_41YBJANO_M" localSheetId="0">#REF!</definedName>
    <definedName name="_41YBJANO_M">#REF!</definedName>
    <definedName name="_42__123Graph_BCHART_25" localSheetId="0" hidden="1">[6]GoSeven!$C$90:$C$125</definedName>
    <definedName name="_42__123Graph_BCHART_25" hidden="1">#REF!</definedName>
    <definedName name="_42__123Graph_BCHART_26" localSheetId="0" hidden="1">[6]GrThree!$C$90:$C$140</definedName>
    <definedName name="_42__123Graph_BCHART_26" hidden="1">#REF!</definedName>
    <definedName name="_4250_00" localSheetId="0">#REF!</definedName>
    <definedName name="_4250_00">#REF!</definedName>
    <definedName name="_4250_00_1">#N/A</definedName>
    <definedName name="_4250_00_2">#N/A</definedName>
    <definedName name="_4250_00_3">#N/A</definedName>
    <definedName name="_4250_00_4">#N/A</definedName>
    <definedName name="_4250_00_5">#N/A</definedName>
    <definedName name="_4250_01" localSheetId="0">#REF!</definedName>
    <definedName name="_4250_01">#REF!</definedName>
    <definedName name="_4250_01_1">#N/A</definedName>
    <definedName name="_4250_01_2">#N/A</definedName>
    <definedName name="_4250_01_3">#N/A</definedName>
    <definedName name="_4250_01_4">#N/A</definedName>
    <definedName name="_4250_01_5">#N/A</definedName>
    <definedName name="_4250_n" localSheetId="0">#REF!</definedName>
    <definedName name="_4250_n">#REF!</definedName>
    <definedName name="_4250_n_1">#N/A</definedName>
    <definedName name="_4250_n_2">#N/A</definedName>
    <definedName name="_4250_n_3">#N/A</definedName>
    <definedName name="_4250_n_4">#N/A</definedName>
    <definedName name="_4250_n_5">#N/A</definedName>
    <definedName name="_4252_00" localSheetId="0">#REF!</definedName>
    <definedName name="_4252_00">#REF!</definedName>
    <definedName name="_4252_00_1">#N/A</definedName>
    <definedName name="_4252_00_2">#N/A</definedName>
    <definedName name="_4252_00_3">#N/A</definedName>
    <definedName name="_4252_00_4">#N/A</definedName>
    <definedName name="_4252_00_5">#N/A</definedName>
    <definedName name="_4252_01" localSheetId="0">#REF!</definedName>
    <definedName name="_4252_01">#REF!</definedName>
    <definedName name="_4252_01_1">#N/A</definedName>
    <definedName name="_4252_01_2">#N/A</definedName>
    <definedName name="_4252_01_3">#N/A</definedName>
    <definedName name="_4252_01_4">#N/A</definedName>
    <definedName name="_4252_01_5">#N/A</definedName>
    <definedName name="_4252_n" localSheetId="0">#REF!</definedName>
    <definedName name="_4252_n">#REF!</definedName>
    <definedName name="_4252_n_1">#N/A</definedName>
    <definedName name="_4252_n_2">#N/A</definedName>
    <definedName name="_4252_n_3">#N/A</definedName>
    <definedName name="_4252_n_4">#N/A</definedName>
    <definedName name="_4252_n_5">#N/A</definedName>
    <definedName name="_4253_00" localSheetId="0">#REF!</definedName>
    <definedName name="_4253_00">#REF!</definedName>
    <definedName name="_4253_00_1">#N/A</definedName>
    <definedName name="_4253_00_2">#N/A</definedName>
    <definedName name="_4253_00_3">#N/A</definedName>
    <definedName name="_4253_00_4">#N/A</definedName>
    <definedName name="_4253_00_5">#N/A</definedName>
    <definedName name="_4253_01" localSheetId="0">#REF!</definedName>
    <definedName name="_4253_01">#REF!</definedName>
    <definedName name="_4253_01_1">#N/A</definedName>
    <definedName name="_4253_01_2">#N/A</definedName>
    <definedName name="_4253_01_3">#N/A</definedName>
    <definedName name="_4253_01_4">#N/A</definedName>
    <definedName name="_4253_01_5">#N/A</definedName>
    <definedName name="_4253_n" localSheetId="0">#REF!</definedName>
    <definedName name="_4253_n">#REF!</definedName>
    <definedName name="_4253_n_1">#N/A</definedName>
    <definedName name="_4253_n_2">#N/A</definedName>
    <definedName name="_4253_n_3">#N/A</definedName>
    <definedName name="_4253_n_4">#N/A</definedName>
    <definedName name="_4253_n_5">#N/A</definedName>
    <definedName name="_42YBJULO_M" localSheetId="0">#REF!</definedName>
    <definedName name="_42YBJULO_M">#REF!</definedName>
    <definedName name="_43__123Graph_BCHART_26" localSheetId="0" hidden="1">[6]GrThree!$C$90:$C$140</definedName>
    <definedName name="_43__123Graph_BCHART_26" hidden="1">#REF!</definedName>
    <definedName name="_43__123Graph_BCHART_27" localSheetId="0" hidden="1">[6]HTwo!$C$88:$C$130</definedName>
    <definedName name="_43__123Graph_BCHART_27" hidden="1">#REF!</definedName>
    <definedName name="_4300_n" localSheetId="0">#REF!</definedName>
    <definedName name="_4300_n">#REF!</definedName>
    <definedName name="_4300_n_1">#N/A</definedName>
    <definedName name="_4300_n_2">#N/A</definedName>
    <definedName name="_4300_n_3">#N/A</definedName>
    <definedName name="_4300_n_4">#N/A</definedName>
    <definedName name="_4300_n_5">#N/A</definedName>
    <definedName name="_4302_00" localSheetId="0">#REF!</definedName>
    <definedName name="_4302_00">#REF!</definedName>
    <definedName name="_4302_00_1">#N/A</definedName>
    <definedName name="_4302_00_2">#N/A</definedName>
    <definedName name="_4302_00_3">#N/A</definedName>
    <definedName name="_4302_00_4">#N/A</definedName>
    <definedName name="_4302_00_5">#N/A</definedName>
    <definedName name="_4302_01" localSheetId="0">#REF!</definedName>
    <definedName name="_4302_01">#REF!</definedName>
    <definedName name="_4302_01_1">#N/A</definedName>
    <definedName name="_4302_01_2">#N/A</definedName>
    <definedName name="_4302_01_3">#N/A</definedName>
    <definedName name="_4302_01_4">#N/A</definedName>
    <definedName name="_4302_01_5">#N/A</definedName>
    <definedName name="_4302_n" localSheetId="0">#REF!</definedName>
    <definedName name="_4302_n">#REF!</definedName>
    <definedName name="_4302_n_1">#N/A</definedName>
    <definedName name="_4302_n_2">#N/A</definedName>
    <definedName name="_4302_n_3">#N/A</definedName>
    <definedName name="_4302_n_4">#N/A</definedName>
    <definedName name="_4302_n_5">#N/A</definedName>
    <definedName name="_43MBMAYO_M" localSheetId="0">#REF!</definedName>
    <definedName name="_43MBMAYO_M">#REF!</definedName>
    <definedName name="_43YBJUNO_M" localSheetId="0">#REF!</definedName>
    <definedName name="_43YBJUNO_M">#REF!</definedName>
    <definedName name="_44__123Graph_BCHART_27" localSheetId="0" hidden="1">[6]HTwo!$C$88:$C$130</definedName>
    <definedName name="_44__123Graph_BCHART_27" hidden="1">#REF!</definedName>
    <definedName name="_44__123Graph_BCHART_28" localSheetId="0" hidden="1">[6]JOne!$C$86:$C$112</definedName>
    <definedName name="_44__123Graph_BCHART_28" hidden="1">#REF!</definedName>
    <definedName name="_4400_n" localSheetId="0">#REF!</definedName>
    <definedName name="_4400_n">#REF!</definedName>
    <definedName name="_4400_n_1">#N/A</definedName>
    <definedName name="_4400_n_2">#N/A</definedName>
    <definedName name="_4400_n_3">#N/A</definedName>
    <definedName name="_4400_n_4">#N/A</definedName>
    <definedName name="_4400_n_5">#N/A</definedName>
    <definedName name="_4405_00" localSheetId="0">#REF!</definedName>
    <definedName name="_4405_00">#REF!</definedName>
    <definedName name="_4405_00_1">#N/A</definedName>
    <definedName name="_4405_00_2">#N/A</definedName>
    <definedName name="_4405_00_3">#N/A</definedName>
    <definedName name="_4405_00_4">#N/A</definedName>
    <definedName name="_4405_00_5">#N/A</definedName>
    <definedName name="_4405_01" localSheetId="0">#REF!</definedName>
    <definedName name="_4405_01">#REF!</definedName>
    <definedName name="_4405_01_1">#N/A</definedName>
    <definedName name="_4405_01_2">#N/A</definedName>
    <definedName name="_4405_01_3">#N/A</definedName>
    <definedName name="_4405_01_4">#N/A</definedName>
    <definedName name="_4405_01_5">#N/A</definedName>
    <definedName name="_4405_n" localSheetId="0">#REF!</definedName>
    <definedName name="_4405_n">#REF!</definedName>
    <definedName name="_4405_n_1">#N/A</definedName>
    <definedName name="_4405_n_2">#N/A</definedName>
    <definedName name="_4405_n_3">#N/A</definedName>
    <definedName name="_4405_n_4">#N/A</definedName>
    <definedName name="_4405_n_5">#N/A</definedName>
    <definedName name="_4411_00" localSheetId="0">#REF!</definedName>
    <definedName name="_4411_00">#REF!</definedName>
    <definedName name="_4411_00_1">#N/A</definedName>
    <definedName name="_4411_00_2">#N/A</definedName>
    <definedName name="_4411_00_3">#N/A</definedName>
    <definedName name="_4411_00_4">#N/A</definedName>
    <definedName name="_4411_00_5">#N/A</definedName>
    <definedName name="_4411_01" localSheetId="0">#REF!</definedName>
    <definedName name="_4411_01">#REF!</definedName>
    <definedName name="_4411_01_1">#N/A</definedName>
    <definedName name="_4411_01_2">#N/A</definedName>
    <definedName name="_4411_01_3">#N/A</definedName>
    <definedName name="_4411_01_4">#N/A</definedName>
    <definedName name="_4411_01_5">#N/A</definedName>
    <definedName name="_4411_n" localSheetId="0">#REF!</definedName>
    <definedName name="_4411_n">#REF!</definedName>
    <definedName name="_4411_n_1">#N/A</definedName>
    <definedName name="_4411_n_2">#N/A</definedName>
    <definedName name="_4411_n_3">#N/A</definedName>
    <definedName name="_4411_n_4">#N/A</definedName>
    <definedName name="_4411_n_5">#N/A</definedName>
    <definedName name="_4414_00" localSheetId="0">#REF!</definedName>
    <definedName name="_4414_00">#REF!</definedName>
    <definedName name="_4414_00_1">#N/A</definedName>
    <definedName name="_4414_00_2">#N/A</definedName>
    <definedName name="_4414_00_3">#N/A</definedName>
    <definedName name="_4414_00_4">#N/A</definedName>
    <definedName name="_4414_00_5">#N/A</definedName>
    <definedName name="_4414_01" localSheetId="0">#REF!</definedName>
    <definedName name="_4414_01">#REF!</definedName>
    <definedName name="_4414_01_1">#N/A</definedName>
    <definedName name="_4414_01_2">#N/A</definedName>
    <definedName name="_4414_01_3">#N/A</definedName>
    <definedName name="_4414_01_4">#N/A</definedName>
    <definedName name="_4414_01_5">#N/A</definedName>
    <definedName name="_4414_n" localSheetId="0">#REF!</definedName>
    <definedName name="_4414_n">#REF!</definedName>
    <definedName name="_4414_n_1">#N/A</definedName>
    <definedName name="_4414_n_2">#N/A</definedName>
    <definedName name="_4414_n_3">#N/A</definedName>
    <definedName name="_4414_n_4">#N/A</definedName>
    <definedName name="_4414_n_5">#N/A</definedName>
    <definedName name="_4417_00" localSheetId="0">#REF!</definedName>
    <definedName name="_4417_00">#REF!</definedName>
    <definedName name="_4417_00_1">#N/A</definedName>
    <definedName name="_4417_00_2">#N/A</definedName>
    <definedName name="_4417_00_3">#N/A</definedName>
    <definedName name="_4417_00_4">#N/A</definedName>
    <definedName name="_4417_00_5">#N/A</definedName>
    <definedName name="_4417_01" localSheetId="0">#REF!</definedName>
    <definedName name="_4417_01">#REF!</definedName>
    <definedName name="_4417_01_1">#N/A</definedName>
    <definedName name="_4417_01_2">#N/A</definedName>
    <definedName name="_4417_01_3">#N/A</definedName>
    <definedName name="_4417_01_4">#N/A</definedName>
    <definedName name="_4417_01_5">#N/A</definedName>
    <definedName name="_4417_n" localSheetId="0">#REF!</definedName>
    <definedName name="_4417_n">#REF!</definedName>
    <definedName name="_4417_n_1">#N/A</definedName>
    <definedName name="_4417_n_2">#N/A</definedName>
    <definedName name="_4417_n_3">#N/A</definedName>
    <definedName name="_4417_n_4">#N/A</definedName>
    <definedName name="_4417_n_5">#N/A</definedName>
    <definedName name="_4420_00" localSheetId="0">#REF!</definedName>
    <definedName name="_4420_00">#REF!</definedName>
    <definedName name="_4420_00_1">#N/A</definedName>
    <definedName name="_4420_00_2">#N/A</definedName>
    <definedName name="_4420_00_3">#N/A</definedName>
    <definedName name="_4420_00_4">#N/A</definedName>
    <definedName name="_4420_00_5">#N/A</definedName>
    <definedName name="_4420_01" localSheetId="0">#REF!</definedName>
    <definedName name="_4420_01">#REF!</definedName>
    <definedName name="_4420_01_1">#N/A</definedName>
    <definedName name="_4420_01_2">#N/A</definedName>
    <definedName name="_4420_01_3">#N/A</definedName>
    <definedName name="_4420_01_4">#N/A</definedName>
    <definedName name="_4420_01_5">#N/A</definedName>
    <definedName name="_4420_n" localSheetId="0">#REF!</definedName>
    <definedName name="_4420_n">#REF!</definedName>
    <definedName name="_4420_n_1">#N/A</definedName>
    <definedName name="_4420_n_2">#N/A</definedName>
    <definedName name="_4420_n_3">#N/A</definedName>
    <definedName name="_4420_n_4">#N/A</definedName>
    <definedName name="_4420_n_5">#N/A</definedName>
    <definedName name="_4424_00" localSheetId="0">#REF!</definedName>
    <definedName name="_4424_00">#REF!</definedName>
    <definedName name="_4424_00_1">#N/A</definedName>
    <definedName name="_4424_00_2">#N/A</definedName>
    <definedName name="_4424_00_3">#N/A</definedName>
    <definedName name="_4424_00_4">#N/A</definedName>
    <definedName name="_4424_00_5">#N/A</definedName>
    <definedName name="_4424_01" localSheetId="0">#REF!</definedName>
    <definedName name="_4424_01">#REF!</definedName>
    <definedName name="_4424_01_1">#N/A</definedName>
    <definedName name="_4424_01_2">#N/A</definedName>
    <definedName name="_4424_01_3">#N/A</definedName>
    <definedName name="_4424_01_4">#N/A</definedName>
    <definedName name="_4424_01_5">#N/A</definedName>
    <definedName name="_4424_n" localSheetId="0">#REF!</definedName>
    <definedName name="_4424_n">#REF!</definedName>
    <definedName name="_4424_n_1">#N/A</definedName>
    <definedName name="_4424_n_2">#N/A</definedName>
    <definedName name="_4424_n_3">#N/A</definedName>
    <definedName name="_4424_n_4">#N/A</definedName>
    <definedName name="_4424_n_5">#N/A</definedName>
    <definedName name="_4449_00" localSheetId="0">#REF!</definedName>
    <definedName name="_4449_00">#REF!</definedName>
    <definedName name="_4449_00_1">#N/A</definedName>
    <definedName name="_4449_00_2">#N/A</definedName>
    <definedName name="_4449_00_3">#N/A</definedName>
    <definedName name="_4449_00_4">#N/A</definedName>
    <definedName name="_4449_00_5">#N/A</definedName>
    <definedName name="_4449_01" localSheetId="0">#REF!</definedName>
    <definedName name="_4449_01">#REF!</definedName>
    <definedName name="_4449_01_1">#N/A</definedName>
    <definedName name="_4449_01_2">#N/A</definedName>
    <definedName name="_4449_01_3">#N/A</definedName>
    <definedName name="_4449_01_4">#N/A</definedName>
    <definedName name="_4449_01_5">#N/A</definedName>
    <definedName name="_4449_n" localSheetId="0">#REF!</definedName>
    <definedName name="_4449_n">#REF!</definedName>
    <definedName name="_4449_n_1">#N/A</definedName>
    <definedName name="_4449_n_2">#N/A</definedName>
    <definedName name="_4449_n_3">#N/A</definedName>
    <definedName name="_4449_n_4">#N/A</definedName>
    <definedName name="_4449_n_5">#N/A</definedName>
    <definedName name="_4450_00" localSheetId="0">#REF!</definedName>
    <definedName name="_4450_00">#REF!</definedName>
    <definedName name="_4450_00_1">#N/A</definedName>
    <definedName name="_4450_00_2">#N/A</definedName>
    <definedName name="_4450_00_3">#N/A</definedName>
    <definedName name="_4450_00_4">#N/A</definedName>
    <definedName name="_4450_00_5">#N/A</definedName>
    <definedName name="_4450_01" localSheetId="0">#REF!</definedName>
    <definedName name="_4450_01">#REF!</definedName>
    <definedName name="_4450_01_1">#N/A</definedName>
    <definedName name="_4450_01_2">#N/A</definedName>
    <definedName name="_4450_01_3">#N/A</definedName>
    <definedName name="_4450_01_4">#N/A</definedName>
    <definedName name="_4450_01_5">#N/A</definedName>
    <definedName name="_4450_n" localSheetId="0">#REF!</definedName>
    <definedName name="_4450_n">#REF!</definedName>
    <definedName name="_4450_n_1">#N/A</definedName>
    <definedName name="_4450_n_2">#N/A</definedName>
    <definedName name="_4450_n_3">#N/A</definedName>
    <definedName name="_4450_n_4">#N/A</definedName>
    <definedName name="_4450_n_5">#N/A</definedName>
    <definedName name="_4490_n" localSheetId="0">#REF!</definedName>
    <definedName name="_4490_n">#REF!</definedName>
    <definedName name="_4490_n_1">#N/A</definedName>
    <definedName name="_4490_n_2">#N/A</definedName>
    <definedName name="_4490_n_3">#N/A</definedName>
    <definedName name="_4490_n_4">#N/A</definedName>
    <definedName name="_4490_n_5">#N/A</definedName>
    <definedName name="_4491_00" localSheetId="0">#REF!</definedName>
    <definedName name="_4491_00">#REF!</definedName>
    <definedName name="_4491_00_1">#N/A</definedName>
    <definedName name="_4491_00_2">#N/A</definedName>
    <definedName name="_4491_00_3">#N/A</definedName>
    <definedName name="_4491_00_4">#N/A</definedName>
    <definedName name="_4491_00_5">#N/A</definedName>
    <definedName name="_4491_01" localSheetId="0">#REF!</definedName>
    <definedName name="_4491_01">#REF!</definedName>
    <definedName name="_4491_01_1">#N/A</definedName>
    <definedName name="_4491_01_2">#N/A</definedName>
    <definedName name="_4491_01_3">#N/A</definedName>
    <definedName name="_4491_01_4">#N/A</definedName>
    <definedName name="_4491_01_5">#N/A</definedName>
    <definedName name="_4491_n" localSheetId="0">#REF!</definedName>
    <definedName name="_4491_n">#REF!</definedName>
    <definedName name="_4491_n_1">#N/A</definedName>
    <definedName name="_4491_n_2">#N/A</definedName>
    <definedName name="_4491_n_3">#N/A</definedName>
    <definedName name="_4491_n_4">#N/A</definedName>
    <definedName name="_4491_n_5">#N/A</definedName>
    <definedName name="_44YBMARO_M" localSheetId="0">#REF!</definedName>
    <definedName name="_44YBMARO_M">#REF!</definedName>
    <definedName name="_45__123Graph_BCHART_28" localSheetId="0" hidden="1">[6]JOne!$C$86:$C$112</definedName>
    <definedName name="_45__123Graph_BCHART_28" hidden="1">#REF!</definedName>
    <definedName name="_45__123Graph_BCHART_29" localSheetId="0" hidden="1">[6]JTwo!$C$86:$C$116</definedName>
    <definedName name="_45__123Graph_BCHART_29" hidden="1">#REF!</definedName>
    <definedName name="_4500_n" localSheetId="0">#REF!</definedName>
    <definedName name="_4500_n">#REF!</definedName>
    <definedName name="_4500_n_1">#N/A</definedName>
    <definedName name="_4500_n_2">#N/A</definedName>
    <definedName name="_4500_n_3">#N/A</definedName>
    <definedName name="_4500_n_4">#N/A</definedName>
    <definedName name="_4500_n_5">#N/A</definedName>
    <definedName name="_4510_00" localSheetId="0">#REF!</definedName>
    <definedName name="_4510_00">#REF!</definedName>
    <definedName name="_4510_00_1">#N/A</definedName>
    <definedName name="_4510_00_2">#N/A</definedName>
    <definedName name="_4510_00_3">#N/A</definedName>
    <definedName name="_4510_00_4">#N/A</definedName>
    <definedName name="_4510_00_5">#N/A</definedName>
    <definedName name="_4510_01" localSheetId="0">#REF!</definedName>
    <definedName name="_4510_01">#REF!</definedName>
    <definedName name="_4510_01_1">#N/A</definedName>
    <definedName name="_4510_01_2">#N/A</definedName>
    <definedName name="_4510_01_3">#N/A</definedName>
    <definedName name="_4510_01_4">#N/A</definedName>
    <definedName name="_4510_01_5">#N/A</definedName>
    <definedName name="_4510_n" localSheetId="0">#REF!</definedName>
    <definedName name="_4510_n">#REF!</definedName>
    <definedName name="_4510_n_1">#N/A</definedName>
    <definedName name="_4510_n_2">#N/A</definedName>
    <definedName name="_4510_n_3">#N/A</definedName>
    <definedName name="_4510_n_4">#N/A</definedName>
    <definedName name="_4510_n_5">#N/A</definedName>
    <definedName name="_4530_00" localSheetId="0">#REF!</definedName>
    <definedName name="_4530_00">#REF!</definedName>
    <definedName name="_4530_00_1">#N/A</definedName>
    <definedName name="_4530_00_2">#N/A</definedName>
    <definedName name="_4530_00_3">#N/A</definedName>
    <definedName name="_4530_00_4">#N/A</definedName>
    <definedName name="_4530_00_5">#N/A</definedName>
    <definedName name="_4530_01" localSheetId="0">#REF!</definedName>
    <definedName name="_4530_01">#REF!</definedName>
    <definedName name="_4530_01_1">#N/A</definedName>
    <definedName name="_4530_01_2">#N/A</definedName>
    <definedName name="_4530_01_3">#N/A</definedName>
    <definedName name="_4530_01_4">#N/A</definedName>
    <definedName name="_4530_01_5">#N/A</definedName>
    <definedName name="_4530_n" localSheetId="0">#REF!</definedName>
    <definedName name="_4530_n">#REF!</definedName>
    <definedName name="_4530_n_1">#N/A</definedName>
    <definedName name="_4530_n_2">#N/A</definedName>
    <definedName name="_4530_n_3">#N/A</definedName>
    <definedName name="_4530_n_4">#N/A</definedName>
    <definedName name="_4530_n_5">#N/A</definedName>
    <definedName name="_45MBNOVO_M" localSheetId="0">#REF!</definedName>
    <definedName name="_45MBNOVO_M">#REF!</definedName>
    <definedName name="_45YBMAYO_M" localSheetId="0">#REF!</definedName>
    <definedName name="_45YBMAYO_M">#REF!</definedName>
    <definedName name="_46__123Graph_BCHART_29" localSheetId="0" hidden="1">[6]JTwo!$C$86:$C$116</definedName>
    <definedName name="_46__123Graph_BCHART_29" hidden="1">#REF!</definedName>
    <definedName name="_46__123Graph_BCHART_3" localSheetId="0" hidden="1">[6]Calc!$I$38:$I$107</definedName>
    <definedName name="_46__123Graph_BCHART_3" hidden="1">#REF!</definedName>
    <definedName name="_4600_n" localSheetId="0">#REF!</definedName>
    <definedName name="_4600_n">#REF!</definedName>
    <definedName name="_4600_n_1">#N/A</definedName>
    <definedName name="_4600_n_2">#N/A</definedName>
    <definedName name="_4600_n_3">#N/A</definedName>
    <definedName name="_4600_n_4">#N/A</definedName>
    <definedName name="_4600_n_5">#N/A</definedName>
    <definedName name="_4601_00" localSheetId="0">#REF!</definedName>
    <definedName name="_4601_00">#REF!</definedName>
    <definedName name="_4601_00_1">#N/A</definedName>
    <definedName name="_4601_00_2">#N/A</definedName>
    <definedName name="_4601_00_3">#N/A</definedName>
    <definedName name="_4601_00_4">#N/A</definedName>
    <definedName name="_4601_00_5">#N/A</definedName>
    <definedName name="_4601_01" localSheetId="0">#REF!</definedName>
    <definedName name="_4601_01">#REF!</definedName>
    <definedName name="_4601_01_1">#N/A</definedName>
    <definedName name="_4601_01_2">#N/A</definedName>
    <definedName name="_4601_01_3">#N/A</definedName>
    <definedName name="_4601_01_4">#N/A</definedName>
    <definedName name="_4601_01_5">#N/A</definedName>
    <definedName name="_4601_n" localSheetId="0">#REF!</definedName>
    <definedName name="_4601_n">#REF!</definedName>
    <definedName name="_4601_n_1">#N/A</definedName>
    <definedName name="_4601_n_2">#N/A</definedName>
    <definedName name="_4601_n_3">#N/A</definedName>
    <definedName name="_4601_n_4">#N/A</definedName>
    <definedName name="_4601_n_5">#N/A</definedName>
    <definedName name="_4603_00" localSheetId="0">#REF!</definedName>
    <definedName name="_4603_00">#REF!</definedName>
    <definedName name="_4603_00_1">#N/A</definedName>
    <definedName name="_4603_00_2">#N/A</definedName>
    <definedName name="_4603_00_3">#N/A</definedName>
    <definedName name="_4603_00_4">#N/A</definedName>
    <definedName name="_4603_00_5">#N/A</definedName>
    <definedName name="_4603_01" localSheetId="0">#REF!</definedName>
    <definedName name="_4603_01">#REF!</definedName>
    <definedName name="_4603_01_1">#N/A</definedName>
    <definedName name="_4603_01_2">#N/A</definedName>
    <definedName name="_4603_01_3">#N/A</definedName>
    <definedName name="_4603_01_4">#N/A</definedName>
    <definedName name="_4603_01_5">#N/A</definedName>
    <definedName name="_4603_n" localSheetId="0">#REF!</definedName>
    <definedName name="_4603_n">#REF!</definedName>
    <definedName name="_4603_n_1">#N/A</definedName>
    <definedName name="_4603_n_2">#N/A</definedName>
    <definedName name="_4603_n_3">#N/A</definedName>
    <definedName name="_4603_n_4">#N/A</definedName>
    <definedName name="_4603_n_5">#N/A</definedName>
    <definedName name="_4604_00" localSheetId="0">#REF!</definedName>
    <definedName name="_4604_00">#REF!</definedName>
    <definedName name="_4604_00_1">#N/A</definedName>
    <definedName name="_4604_00_2">#N/A</definedName>
    <definedName name="_4604_00_3">#N/A</definedName>
    <definedName name="_4604_00_4">#N/A</definedName>
    <definedName name="_4604_00_5">#N/A</definedName>
    <definedName name="_4604_01" localSheetId="0">#REF!</definedName>
    <definedName name="_4604_01">#REF!</definedName>
    <definedName name="_4604_01_1">#N/A</definedName>
    <definedName name="_4604_01_2">#N/A</definedName>
    <definedName name="_4604_01_3">#N/A</definedName>
    <definedName name="_4604_01_4">#N/A</definedName>
    <definedName name="_4604_01_5">#N/A</definedName>
    <definedName name="_4604_n" localSheetId="0">#REF!</definedName>
    <definedName name="_4604_n">#REF!</definedName>
    <definedName name="_4604_n_1">#N/A</definedName>
    <definedName name="_4604_n_2">#N/A</definedName>
    <definedName name="_4604_n_3">#N/A</definedName>
    <definedName name="_4604_n_4">#N/A</definedName>
    <definedName name="_4604_n_5">#N/A</definedName>
    <definedName name="_4606_00" localSheetId="0">#REF!</definedName>
    <definedName name="_4606_00">#REF!</definedName>
    <definedName name="_4606_00_1">#N/A</definedName>
    <definedName name="_4606_00_2">#N/A</definedName>
    <definedName name="_4606_00_3">#N/A</definedName>
    <definedName name="_4606_00_4">#N/A</definedName>
    <definedName name="_4606_00_5">#N/A</definedName>
    <definedName name="_4606_01" localSheetId="0">#REF!</definedName>
    <definedName name="_4606_01">#REF!</definedName>
    <definedName name="_4606_01_1">#N/A</definedName>
    <definedName name="_4606_01_2">#N/A</definedName>
    <definedName name="_4606_01_3">#N/A</definedName>
    <definedName name="_4606_01_4">#N/A</definedName>
    <definedName name="_4606_01_5">#N/A</definedName>
    <definedName name="_4606_n" localSheetId="0">#REF!</definedName>
    <definedName name="_4606_n">#REF!</definedName>
    <definedName name="_4606_n_1">#N/A</definedName>
    <definedName name="_4606_n_2">#N/A</definedName>
    <definedName name="_4606_n_3">#N/A</definedName>
    <definedName name="_4606_n_4">#N/A</definedName>
    <definedName name="_4606_n_5">#N/A</definedName>
    <definedName name="_4607_00" localSheetId="0">#REF!</definedName>
    <definedName name="_4607_00">#REF!</definedName>
    <definedName name="_4607_00_1">#N/A</definedName>
    <definedName name="_4607_00_2">#N/A</definedName>
    <definedName name="_4607_00_3">#N/A</definedName>
    <definedName name="_4607_00_4">#N/A</definedName>
    <definedName name="_4607_00_5">#N/A</definedName>
    <definedName name="_4607_01" localSheetId="0">#REF!</definedName>
    <definedName name="_4607_01">#REF!</definedName>
    <definedName name="_4607_01_1">#N/A</definedName>
    <definedName name="_4607_01_2">#N/A</definedName>
    <definedName name="_4607_01_3">#N/A</definedName>
    <definedName name="_4607_01_4">#N/A</definedName>
    <definedName name="_4607_01_5">#N/A</definedName>
    <definedName name="_4607_n" localSheetId="0">#REF!</definedName>
    <definedName name="_4607_n">#REF!</definedName>
    <definedName name="_4607_n_1">#N/A</definedName>
    <definedName name="_4607_n_2">#N/A</definedName>
    <definedName name="_4607_n_3">#N/A</definedName>
    <definedName name="_4607_n_4">#N/A</definedName>
    <definedName name="_4607_n_5">#N/A</definedName>
    <definedName name="_4608_00" localSheetId="0">#REF!</definedName>
    <definedName name="_4608_00">#REF!</definedName>
    <definedName name="_4608_00_1">#N/A</definedName>
    <definedName name="_4608_00_2">#N/A</definedName>
    <definedName name="_4608_00_3">#N/A</definedName>
    <definedName name="_4608_00_4">#N/A</definedName>
    <definedName name="_4608_00_5">#N/A</definedName>
    <definedName name="_4608_01" localSheetId="0">#REF!</definedName>
    <definedName name="_4608_01">#REF!</definedName>
    <definedName name="_4608_01_1">#N/A</definedName>
    <definedName name="_4608_01_2">#N/A</definedName>
    <definedName name="_4608_01_3">#N/A</definedName>
    <definedName name="_4608_01_4">#N/A</definedName>
    <definedName name="_4608_01_5">#N/A</definedName>
    <definedName name="_4608_n" localSheetId="0">#REF!</definedName>
    <definedName name="_4608_n">#REF!</definedName>
    <definedName name="_4608_n_1">#N/A</definedName>
    <definedName name="_4608_n_2">#N/A</definedName>
    <definedName name="_4608_n_3">#N/A</definedName>
    <definedName name="_4608_n_4">#N/A</definedName>
    <definedName name="_4608_n_5">#N/A</definedName>
    <definedName name="_46YBNOVO_M" localSheetId="0">#REF!</definedName>
    <definedName name="_46YBNOVO_M">#REF!</definedName>
    <definedName name="_47__123Graph_BCHART_3" localSheetId="0" hidden="1">[6]Calc!$I$38:$I$107</definedName>
    <definedName name="_47__123Graph_BCHART_3" hidden="1">#REF!</definedName>
    <definedName name="_47__123Graph_BCHART_30" localSheetId="0" hidden="1">[6]HOne!$C$88:$C$130</definedName>
    <definedName name="_47__123Graph_BCHART_30" hidden="1">#REF!</definedName>
    <definedName name="_4700_n" localSheetId="0">#REF!</definedName>
    <definedName name="_4700_n">#REF!</definedName>
    <definedName name="_4700_n_1">#N/A</definedName>
    <definedName name="_4700_n_2">#N/A</definedName>
    <definedName name="_4700_n_3">#N/A</definedName>
    <definedName name="_4700_n_4">#N/A</definedName>
    <definedName name="_4700_n_5">#N/A</definedName>
    <definedName name="_4703_00" localSheetId="0">#REF!</definedName>
    <definedName name="_4703_00">#REF!</definedName>
    <definedName name="_4703_00_1">#N/A</definedName>
    <definedName name="_4703_00_2">#N/A</definedName>
    <definedName name="_4703_00_3">#N/A</definedName>
    <definedName name="_4703_00_4">#N/A</definedName>
    <definedName name="_4703_00_5">#N/A</definedName>
    <definedName name="_4703_01" localSheetId="0">#REF!</definedName>
    <definedName name="_4703_01">#REF!</definedName>
    <definedName name="_4703_01_1">#N/A</definedName>
    <definedName name="_4703_01_2">#N/A</definedName>
    <definedName name="_4703_01_3">#N/A</definedName>
    <definedName name="_4703_01_4">#N/A</definedName>
    <definedName name="_4703_01_5">#N/A</definedName>
    <definedName name="_4703_n" localSheetId="0">#REF!</definedName>
    <definedName name="_4703_n">#REF!</definedName>
    <definedName name="_4703_n_1">#N/A</definedName>
    <definedName name="_4703_n_2">#N/A</definedName>
    <definedName name="_4703_n_3">#N/A</definedName>
    <definedName name="_4703_n_4">#N/A</definedName>
    <definedName name="_4703_n_5">#N/A</definedName>
    <definedName name="_4706_00" localSheetId="0">#REF!</definedName>
    <definedName name="_4706_00">#REF!</definedName>
    <definedName name="_4706_00_1">#N/A</definedName>
    <definedName name="_4706_00_2">#N/A</definedName>
    <definedName name="_4706_00_3">#N/A</definedName>
    <definedName name="_4706_00_4">#N/A</definedName>
    <definedName name="_4706_00_5">#N/A</definedName>
    <definedName name="_4706_01" localSheetId="0">#REF!</definedName>
    <definedName name="_4706_01">#REF!</definedName>
    <definedName name="_4706_01_1">#N/A</definedName>
    <definedName name="_4706_01_2">#N/A</definedName>
    <definedName name="_4706_01_3">#N/A</definedName>
    <definedName name="_4706_01_4">#N/A</definedName>
    <definedName name="_4706_01_5">#N/A</definedName>
    <definedName name="_4706_n" localSheetId="0">#REF!</definedName>
    <definedName name="_4706_n">#REF!</definedName>
    <definedName name="_4706_n_1">#N/A</definedName>
    <definedName name="_4706_n_2">#N/A</definedName>
    <definedName name="_4706_n_3">#N/A</definedName>
    <definedName name="_4706_n_4">#N/A</definedName>
    <definedName name="_4706_n_5">#N/A</definedName>
    <definedName name="_47MBSEPO_M" localSheetId="0">#REF!</definedName>
    <definedName name="_47MBSEPO_M">#REF!</definedName>
    <definedName name="_47YBOCTO_M" localSheetId="0">#REF!</definedName>
    <definedName name="_47YBOCTO_M">#REF!</definedName>
    <definedName name="_48__123Graph_BCHART_30" localSheetId="0" hidden="1">[6]HOne!$C$88:$C$130</definedName>
    <definedName name="_48__123Graph_BCHART_30" hidden="1">#REF!</definedName>
    <definedName name="_48__123Graph_BCHART_4" localSheetId="0" hidden="1">[6]Calc!$M$13:$M$53</definedName>
    <definedName name="_48__123Graph_BCHART_4" hidden="1">#REF!</definedName>
    <definedName name="_4800_n" localSheetId="0">#REF!</definedName>
    <definedName name="_4800_n">#REF!</definedName>
    <definedName name="_4800_n_1">#N/A</definedName>
    <definedName name="_4800_n_2">#N/A</definedName>
    <definedName name="_4800_n_3">#N/A</definedName>
    <definedName name="_4800_n_4">#N/A</definedName>
    <definedName name="_4800_n_5">#N/A</definedName>
    <definedName name="_4801_00" localSheetId="0">#REF!</definedName>
    <definedName name="_4801_00">#REF!</definedName>
    <definedName name="_4801_00_1">#N/A</definedName>
    <definedName name="_4801_00_2">#N/A</definedName>
    <definedName name="_4801_00_3">#N/A</definedName>
    <definedName name="_4801_00_4">#N/A</definedName>
    <definedName name="_4801_00_5">#N/A</definedName>
    <definedName name="_4801_01" localSheetId="0">#REF!</definedName>
    <definedName name="_4801_01">#REF!</definedName>
    <definedName name="_4801_01_1">#N/A</definedName>
    <definedName name="_4801_01_2">#N/A</definedName>
    <definedName name="_4801_01_3">#N/A</definedName>
    <definedName name="_4801_01_4">#N/A</definedName>
    <definedName name="_4801_01_5">#N/A</definedName>
    <definedName name="_4801_n" localSheetId="0">#REF!</definedName>
    <definedName name="_4801_n">#REF!</definedName>
    <definedName name="_4801_n_1">#N/A</definedName>
    <definedName name="_4801_n_2">#N/A</definedName>
    <definedName name="_4801_n_3">#N/A</definedName>
    <definedName name="_4801_n_4">#N/A</definedName>
    <definedName name="_4801_n_5">#N/A</definedName>
    <definedName name="_4802_00" localSheetId="0">#REF!</definedName>
    <definedName name="_4802_00">#REF!</definedName>
    <definedName name="_4802_00_1">#N/A</definedName>
    <definedName name="_4802_00_2">#N/A</definedName>
    <definedName name="_4802_00_3">#N/A</definedName>
    <definedName name="_4802_00_4">#N/A</definedName>
    <definedName name="_4802_00_5">#N/A</definedName>
    <definedName name="_4802_01" localSheetId="0">#REF!</definedName>
    <definedName name="_4802_01">#REF!</definedName>
    <definedName name="_4802_01_1">#N/A</definedName>
    <definedName name="_4802_01_2">#N/A</definedName>
    <definedName name="_4802_01_3">#N/A</definedName>
    <definedName name="_4802_01_4">#N/A</definedName>
    <definedName name="_4802_01_5">#N/A</definedName>
    <definedName name="_4802_n" localSheetId="0">#REF!</definedName>
    <definedName name="_4802_n">#REF!</definedName>
    <definedName name="_4802_n_1">#N/A</definedName>
    <definedName name="_4802_n_2">#N/A</definedName>
    <definedName name="_4802_n_3">#N/A</definedName>
    <definedName name="_4802_n_4">#N/A</definedName>
    <definedName name="_4802_n_5">#N/A</definedName>
    <definedName name="_4850_00" localSheetId="0">#REF!</definedName>
    <definedName name="_4850_00">#REF!</definedName>
    <definedName name="_4850_00_1">#N/A</definedName>
    <definedName name="_4850_00_2">#N/A</definedName>
    <definedName name="_4850_00_3">#N/A</definedName>
    <definedName name="_4850_00_4">#N/A</definedName>
    <definedName name="_4850_00_5">#N/A</definedName>
    <definedName name="_4850_01" localSheetId="0">#REF!</definedName>
    <definedName name="_4850_01">#REF!</definedName>
    <definedName name="_4850_01_1">#N/A</definedName>
    <definedName name="_4850_01_2">#N/A</definedName>
    <definedName name="_4850_01_3">#N/A</definedName>
    <definedName name="_4850_01_4">#N/A</definedName>
    <definedName name="_4850_01_5">#N/A</definedName>
    <definedName name="_4850_n" localSheetId="0">#REF!</definedName>
    <definedName name="_4850_n">#REF!</definedName>
    <definedName name="_4850_n_1">#N/A</definedName>
    <definedName name="_4850_n_2">#N/A</definedName>
    <definedName name="_4850_n_3">#N/A</definedName>
    <definedName name="_4850_n_4">#N/A</definedName>
    <definedName name="_4850_n_5">#N/A</definedName>
    <definedName name="_4852_00" localSheetId="0">#REF!</definedName>
    <definedName name="_4852_00">#REF!</definedName>
    <definedName name="_4852_00_1">#N/A</definedName>
    <definedName name="_4852_00_2">#N/A</definedName>
    <definedName name="_4852_00_3">#N/A</definedName>
    <definedName name="_4852_00_4">#N/A</definedName>
    <definedName name="_4852_00_5">#N/A</definedName>
    <definedName name="_4852_01" localSheetId="0">#REF!</definedName>
    <definedName name="_4852_01">#REF!</definedName>
    <definedName name="_4852_01_1">#N/A</definedName>
    <definedName name="_4852_01_2">#N/A</definedName>
    <definedName name="_4852_01_3">#N/A</definedName>
    <definedName name="_4852_01_4">#N/A</definedName>
    <definedName name="_4852_01_5">#N/A</definedName>
    <definedName name="_4852_n" localSheetId="0">#REF!</definedName>
    <definedName name="_4852_n">#REF!</definedName>
    <definedName name="_4852_n_1">#N/A</definedName>
    <definedName name="_4852_n_2">#N/A</definedName>
    <definedName name="_4852_n_3">#N/A</definedName>
    <definedName name="_4852_n_4">#N/A</definedName>
    <definedName name="_4852_n_5">#N/A</definedName>
    <definedName name="_48YBSEPO_M" localSheetId="0">#REF!</definedName>
    <definedName name="_48YBSEPO_M">#REF!</definedName>
    <definedName name="_49__123Graph_BCHART_4" localSheetId="0" hidden="1">[6]Calc!$M$13:$M$53</definedName>
    <definedName name="_49__123Graph_BCHART_4" hidden="1">#REF!</definedName>
    <definedName name="_49__123Graph_BCHART_5" localSheetId="0" hidden="1">[6]Calc!$O$9:$O$36</definedName>
    <definedName name="_49__123Graph_BCHART_5" hidden="1">#REF!</definedName>
    <definedName name="_4900_00" localSheetId="0">#REF!</definedName>
    <definedName name="_4900_00">#REF!</definedName>
    <definedName name="_4900_00_1">#N/A</definedName>
    <definedName name="_4900_00_2">#N/A</definedName>
    <definedName name="_4900_00_3">#N/A</definedName>
    <definedName name="_4900_00_4">#N/A</definedName>
    <definedName name="_4900_00_5">#N/A</definedName>
    <definedName name="_4900_01" localSheetId="0">#REF!</definedName>
    <definedName name="_4900_01">#REF!</definedName>
    <definedName name="_4900_01_1">#N/A</definedName>
    <definedName name="_4900_01_2">#N/A</definedName>
    <definedName name="_4900_01_3">#N/A</definedName>
    <definedName name="_4900_01_4">#N/A</definedName>
    <definedName name="_4900_01_5">#N/A</definedName>
    <definedName name="_4900_n" localSheetId="0">#REF!</definedName>
    <definedName name="_4900_n">#REF!</definedName>
    <definedName name="_4900_n_1">#N/A</definedName>
    <definedName name="_4900_n_2">#N/A</definedName>
    <definedName name="_4900_n_3">#N/A</definedName>
    <definedName name="_4900_n_4">#N/A</definedName>
    <definedName name="_4900_n_5">#N/A</definedName>
    <definedName name="_4920_00" localSheetId="0">#REF!</definedName>
    <definedName name="_4920_00">#REF!</definedName>
    <definedName name="_4920_00_1">#N/A</definedName>
    <definedName name="_4920_00_2">#N/A</definedName>
    <definedName name="_4920_00_3">#N/A</definedName>
    <definedName name="_4920_00_4">#N/A</definedName>
    <definedName name="_4920_00_5">#N/A</definedName>
    <definedName name="_4920_01" localSheetId="0">#REF!</definedName>
    <definedName name="_4920_01">#REF!</definedName>
    <definedName name="_4920_01_1">#N/A</definedName>
    <definedName name="_4920_01_2">#N/A</definedName>
    <definedName name="_4920_01_3">#N/A</definedName>
    <definedName name="_4920_01_4">#N/A</definedName>
    <definedName name="_4920_01_5">#N/A</definedName>
    <definedName name="_4920_n" localSheetId="0">#REF!</definedName>
    <definedName name="_4920_n">#REF!</definedName>
    <definedName name="_4920_n_1">#N/A</definedName>
    <definedName name="_4920_n_2">#N/A</definedName>
    <definedName name="_4920_n_3">#N/A</definedName>
    <definedName name="_4920_n_4">#N/A</definedName>
    <definedName name="_4920_n_5">#N/A</definedName>
    <definedName name="_4921_00" localSheetId="0">#REF!</definedName>
    <definedName name="_4921_00">#REF!</definedName>
    <definedName name="_4921_00_1">#N/A</definedName>
    <definedName name="_4921_00_2">#N/A</definedName>
    <definedName name="_4921_00_3">#N/A</definedName>
    <definedName name="_4921_00_4">#N/A</definedName>
    <definedName name="_4921_00_5">#N/A</definedName>
    <definedName name="_4921_01" localSheetId="0">#REF!</definedName>
    <definedName name="_4921_01">#REF!</definedName>
    <definedName name="_4921_01_1">#N/A</definedName>
    <definedName name="_4921_01_2">#N/A</definedName>
    <definedName name="_4921_01_3">#N/A</definedName>
    <definedName name="_4921_01_4">#N/A</definedName>
    <definedName name="_4921_01_5">#N/A</definedName>
    <definedName name="_4921_n" localSheetId="0">#REF!</definedName>
    <definedName name="_4921_n">#REF!</definedName>
    <definedName name="_4921_n_1">#N/A</definedName>
    <definedName name="_4921_n_2">#N/A</definedName>
    <definedName name="_4921_n_3">#N/A</definedName>
    <definedName name="_4921_n_4">#N/A</definedName>
    <definedName name="_4921_n_5">#N/A</definedName>
    <definedName name="_4922_00" localSheetId="0">#REF!</definedName>
    <definedName name="_4922_00">#REF!</definedName>
    <definedName name="_4922_00_1">#N/A</definedName>
    <definedName name="_4922_00_2">#N/A</definedName>
    <definedName name="_4922_00_3">#N/A</definedName>
    <definedName name="_4922_00_4">#N/A</definedName>
    <definedName name="_4922_00_5">#N/A</definedName>
    <definedName name="_4922_01" localSheetId="0">#REF!</definedName>
    <definedName name="_4922_01">#REF!</definedName>
    <definedName name="_4922_01_1">#N/A</definedName>
    <definedName name="_4922_01_2">#N/A</definedName>
    <definedName name="_4922_01_3">#N/A</definedName>
    <definedName name="_4922_01_4">#N/A</definedName>
    <definedName name="_4922_01_5">#N/A</definedName>
    <definedName name="_4922_n" localSheetId="0">#REF!</definedName>
    <definedName name="_4922_n">#REF!</definedName>
    <definedName name="_4922_n_1">#N/A</definedName>
    <definedName name="_4922_n_2">#N/A</definedName>
    <definedName name="_4922_n_3">#N/A</definedName>
    <definedName name="_4922_n_4">#N/A</definedName>
    <definedName name="_4922_n_5">#N/A</definedName>
    <definedName name="_4940_00" localSheetId="0">#REF!</definedName>
    <definedName name="_4940_00">#REF!</definedName>
    <definedName name="_4940_00_1">#N/A</definedName>
    <definedName name="_4940_00_2">#N/A</definedName>
    <definedName name="_4940_00_3">#N/A</definedName>
    <definedName name="_4940_00_4">#N/A</definedName>
    <definedName name="_4940_00_5">#N/A</definedName>
    <definedName name="_4940_01" localSheetId="0">#REF!</definedName>
    <definedName name="_4940_01">#REF!</definedName>
    <definedName name="_4940_01_1">#N/A</definedName>
    <definedName name="_4940_01_2">#N/A</definedName>
    <definedName name="_4940_01_3">#N/A</definedName>
    <definedName name="_4940_01_4">#N/A</definedName>
    <definedName name="_4940_01_5">#N/A</definedName>
    <definedName name="_4940_n" localSheetId="0">#REF!</definedName>
    <definedName name="_4940_n">#REF!</definedName>
    <definedName name="_4940_n_1">#N/A</definedName>
    <definedName name="_4940_n_2">#N/A</definedName>
    <definedName name="_4940_n_3">#N/A</definedName>
    <definedName name="_4940_n_4">#N/A</definedName>
    <definedName name="_4940_n_5">#N/A</definedName>
    <definedName name="_4942_00" localSheetId="0">#REF!</definedName>
    <definedName name="_4942_00">#REF!</definedName>
    <definedName name="_4942_00_1">#N/A</definedName>
    <definedName name="_4942_00_2">#N/A</definedName>
    <definedName name="_4942_00_3">#N/A</definedName>
    <definedName name="_4942_00_4">#N/A</definedName>
    <definedName name="_4942_00_5">#N/A</definedName>
    <definedName name="_4942_01" localSheetId="0">#REF!</definedName>
    <definedName name="_4942_01">#REF!</definedName>
    <definedName name="_4942_01_1">#N/A</definedName>
    <definedName name="_4942_01_2">#N/A</definedName>
    <definedName name="_4942_01_3">#N/A</definedName>
    <definedName name="_4942_01_4">#N/A</definedName>
    <definedName name="_4942_01_5">#N/A</definedName>
    <definedName name="_4942_n" localSheetId="0">#REF!</definedName>
    <definedName name="_4942_n">#REF!</definedName>
    <definedName name="_4942_n_1">#N/A</definedName>
    <definedName name="_4942_n_2">#N/A</definedName>
    <definedName name="_4942_n_3">#N/A</definedName>
    <definedName name="_4942_n_4">#N/A</definedName>
    <definedName name="_4942_n_5">#N/A</definedName>
    <definedName name="_49YAAPRO_M" localSheetId="0">#REF!</definedName>
    <definedName name="_49YAAPRO_M">#REF!</definedName>
    <definedName name="_4MADECO_M" localSheetId="0">#REF!</definedName>
    <definedName name="_4MADECO_M">#REF!</definedName>
    <definedName name="_5__123Graph_ACHART_13" localSheetId="0" hidden="1">[6]Calc!$AD$10:$AD$33</definedName>
    <definedName name="_5__123Graph_ACHART_13" hidden="1">#REF!</definedName>
    <definedName name="_5__123Graph_ACHART_14" localSheetId="0" hidden="1">[6]Calc!$AH$10:$AH$28</definedName>
    <definedName name="_5__123Graph_ACHART_14" hidden="1">#REF!</definedName>
    <definedName name="_50__123Graph_BCHART_5" localSheetId="0" hidden="1">[6]Calc!$O$9:$O$36</definedName>
    <definedName name="_50__123Graph_BCHART_5" hidden="1">#REF!</definedName>
    <definedName name="_50__123Graph_BCHART_6" localSheetId="0" hidden="1">[6]Calc!$Q$9:$Q$41</definedName>
    <definedName name="_50__123Graph_BCHART_6" hidden="1">#REF!</definedName>
    <definedName name="_5000" localSheetId="0">#REF!</definedName>
    <definedName name="_5000">#REF!</definedName>
    <definedName name="_5000_00" localSheetId="0">#REF!</definedName>
    <definedName name="_5000_00">#REF!</definedName>
    <definedName name="_5000_00_1">#N/A</definedName>
    <definedName name="_5000_00_2">#N/A</definedName>
    <definedName name="_5000_00_3">#N/A</definedName>
    <definedName name="_5000_00_4">#N/A</definedName>
    <definedName name="_5000_00_5">#N/A</definedName>
    <definedName name="_5000_01" localSheetId="0">#REF!</definedName>
    <definedName name="_5000_01">#REF!</definedName>
    <definedName name="_5000_01_1">#N/A</definedName>
    <definedName name="_5000_01_2">#N/A</definedName>
    <definedName name="_5000_01_3">#N/A</definedName>
    <definedName name="_5000_01_4">#N/A</definedName>
    <definedName name="_5000_01_5">#N/A</definedName>
    <definedName name="_5000_1">#N/A</definedName>
    <definedName name="_5000_2">#N/A</definedName>
    <definedName name="_5000_3">#N/A</definedName>
    <definedName name="_5000_4">#N/A</definedName>
    <definedName name="_5000_5">#N/A</definedName>
    <definedName name="_5000_n" localSheetId="0">#REF!</definedName>
    <definedName name="_5000_n">#REF!</definedName>
    <definedName name="_5000_n_1">#N/A</definedName>
    <definedName name="_5000_n_2">#N/A</definedName>
    <definedName name="_5000_n_3">#N/A</definedName>
    <definedName name="_5000_n_4">#N/A</definedName>
    <definedName name="_5000_n_5">#N/A</definedName>
    <definedName name="_5023_00" localSheetId="0">#REF!</definedName>
    <definedName name="_5023_00">#REF!</definedName>
    <definedName name="_5023_00_1">#N/A</definedName>
    <definedName name="_5023_00_2">#N/A</definedName>
    <definedName name="_5023_00_3">#N/A</definedName>
    <definedName name="_5023_00_4">#N/A</definedName>
    <definedName name="_5023_00_5">#N/A</definedName>
    <definedName name="_5023_01" localSheetId="0">#REF!</definedName>
    <definedName name="_5023_01">#REF!</definedName>
    <definedName name="_5023_01_1">#N/A</definedName>
    <definedName name="_5023_01_2">#N/A</definedName>
    <definedName name="_5023_01_3">#N/A</definedName>
    <definedName name="_5023_01_4">#N/A</definedName>
    <definedName name="_5023_01_5">#N/A</definedName>
    <definedName name="_5023_n" localSheetId="0">#REF!</definedName>
    <definedName name="_5023_n">#REF!</definedName>
    <definedName name="_5023_n_1">#N/A</definedName>
    <definedName name="_5023_n_2">#N/A</definedName>
    <definedName name="_5023_n_3">#N/A</definedName>
    <definedName name="_5023_n_4">#N/A</definedName>
    <definedName name="_5023_n_5">#N/A</definedName>
    <definedName name="_5054_00" localSheetId="0">#REF!</definedName>
    <definedName name="_5054_00">#REF!</definedName>
    <definedName name="_5054_00_1">#N/A</definedName>
    <definedName name="_5054_00_2">#N/A</definedName>
    <definedName name="_5054_00_3">#N/A</definedName>
    <definedName name="_5054_00_4">#N/A</definedName>
    <definedName name="_5054_00_5">#N/A</definedName>
    <definedName name="_5054_01" localSheetId="0">#REF!</definedName>
    <definedName name="_5054_01">#REF!</definedName>
    <definedName name="_5054_01_1">#N/A</definedName>
    <definedName name="_5054_01_2">#N/A</definedName>
    <definedName name="_5054_01_3">#N/A</definedName>
    <definedName name="_5054_01_4">#N/A</definedName>
    <definedName name="_5054_01_5">#N/A</definedName>
    <definedName name="_5054_n" localSheetId="0">#REF!</definedName>
    <definedName name="_5054_n">#REF!</definedName>
    <definedName name="_5054_n_1">#N/A</definedName>
    <definedName name="_5054_n_2">#N/A</definedName>
    <definedName name="_5054_n_3">#N/A</definedName>
    <definedName name="_5054_n_4">#N/A</definedName>
    <definedName name="_5054_n_5">#N/A</definedName>
    <definedName name="_51__123Graph_BCHART_6" localSheetId="0" hidden="1">[6]Calc!$Q$9:$Q$41</definedName>
    <definedName name="_51__123Graph_BCHART_6" hidden="1">#REF!</definedName>
    <definedName name="_51__123Graph_BCHART_7" localSheetId="0" hidden="1">[6]Calc!$S$153:$S$688</definedName>
    <definedName name="_51__123Graph_BCHART_7" hidden="1">#REF!</definedName>
    <definedName name="_5113_00" localSheetId="0">#REF!</definedName>
    <definedName name="_5113_00">#REF!</definedName>
    <definedName name="_5113_00_1">#N/A</definedName>
    <definedName name="_5113_00_2">#N/A</definedName>
    <definedName name="_5113_00_3">#N/A</definedName>
    <definedName name="_5113_00_4">#N/A</definedName>
    <definedName name="_5113_00_5">#N/A</definedName>
    <definedName name="_5113_01" localSheetId="0">#REF!</definedName>
    <definedName name="_5113_01">#REF!</definedName>
    <definedName name="_5113_01_1">#N/A</definedName>
    <definedName name="_5113_01_2">#N/A</definedName>
    <definedName name="_5113_01_3">#N/A</definedName>
    <definedName name="_5113_01_4">#N/A</definedName>
    <definedName name="_5113_01_5">#N/A</definedName>
    <definedName name="_5113_n" localSheetId="0">#REF!</definedName>
    <definedName name="_5113_n">#REF!</definedName>
    <definedName name="_5113_n_1">#N/A</definedName>
    <definedName name="_5113_n_2">#N/A</definedName>
    <definedName name="_5113_n_3">#N/A</definedName>
    <definedName name="_5113_n_4">#N/A</definedName>
    <definedName name="_5113_n_5">#N/A</definedName>
    <definedName name="_5120_00" localSheetId="0">#REF!</definedName>
    <definedName name="_5120_00">#REF!</definedName>
    <definedName name="_5120_00_1">#N/A</definedName>
    <definedName name="_5120_00_2">#N/A</definedName>
    <definedName name="_5120_00_3">#N/A</definedName>
    <definedName name="_5120_00_4">#N/A</definedName>
    <definedName name="_5120_00_5">#N/A</definedName>
    <definedName name="_5120_01" localSheetId="0">#REF!</definedName>
    <definedName name="_5120_01">#REF!</definedName>
    <definedName name="_5120_01_1">#N/A</definedName>
    <definedName name="_5120_01_2">#N/A</definedName>
    <definedName name="_5120_01_3">#N/A</definedName>
    <definedName name="_5120_01_4">#N/A</definedName>
    <definedName name="_5120_01_5">#N/A</definedName>
    <definedName name="_5120_n" localSheetId="0">#REF!</definedName>
    <definedName name="_5120_n">#REF!</definedName>
    <definedName name="_5120_n_1">#N/A</definedName>
    <definedName name="_5120_n_2">#N/A</definedName>
    <definedName name="_5120_n_3">#N/A</definedName>
    <definedName name="_5120_n_4">#N/A</definedName>
    <definedName name="_5120_n_5">#N/A</definedName>
    <definedName name="_5120n" localSheetId="0">#REF!</definedName>
    <definedName name="_5120n">#REF!</definedName>
    <definedName name="_5120n_1">#N/A</definedName>
    <definedName name="_5120n_2">#N/A</definedName>
    <definedName name="_5120n_3">#N/A</definedName>
    <definedName name="_5120n_4">#N/A</definedName>
    <definedName name="_5120n_5">#N/A</definedName>
    <definedName name="_5123_00" localSheetId="0">#REF!</definedName>
    <definedName name="_5123_00">#REF!</definedName>
    <definedName name="_5123_00_1">#N/A</definedName>
    <definedName name="_5123_00_2">#N/A</definedName>
    <definedName name="_5123_00_3">#N/A</definedName>
    <definedName name="_5123_00_4">#N/A</definedName>
    <definedName name="_5123_00_5">#N/A</definedName>
    <definedName name="_5123_01" localSheetId="0">#REF!</definedName>
    <definedName name="_5123_01">#REF!</definedName>
    <definedName name="_5123_01_1">#N/A</definedName>
    <definedName name="_5123_01_2">#N/A</definedName>
    <definedName name="_5123_01_3">#N/A</definedName>
    <definedName name="_5123_01_4">#N/A</definedName>
    <definedName name="_5123_01_5">#N/A</definedName>
    <definedName name="_5123_n" localSheetId="0">#REF!</definedName>
    <definedName name="_5123_n">#REF!</definedName>
    <definedName name="_5123_n_1">#N/A</definedName>
    <definedName name="_5123_n_2">#N/A</definedName>
    <definedName name="_5123_n_3">#N/A</definedName>
    <definedName name="_5123_n_4">#N/A</definedName>
    <definedName name="_5123_n_5">#N/A</definedName>
    <definedName name="_5124_00" localSheetId="0">#REF!</definedName>
    <definedName name="_5124_00">#REF!</definedName>
    <definedName name="_5124_00_1">#N/A</definedName>
    <definedName name="_5124_00_2">#N/A</definedName>
    <definedName name="_5124_00_3">#N/A</definedName>
    <definedName name="_5124_00_4">#N/A</definedName>
    <definedName name="_5124_00_5">#N/A</definedName>
    <definedName name="_5124_01" localSheetId="0">#REF!</definedName>
    <definedName name="_5124_01">#REF!</definedName>
    <definedName name="_5124_01_1">#N/A</definedName>
    <definedName name="_5124_01_2">#N/A</definedName>
    <definedName name="_5124_01_3">#N/A</definedName>
    <definedName name="_5124_01_4">#N/A</definedName>
    <definedName name="_5124_01_5">#N/A</definedName>
    <definedName name="_5124_02" localSheetId="0">#REF!</definedName>
    <definedName name="_5124_02">#REF!</definedName>
    <definedName name="_5124_02_1">#N/A</definedName>
    <definedName name="_5124_02_2">#N/A</definedName>
    <definedName name="_5124_02_3">#N/A</definedName>
    <definedName name="_5124_02_4">#N/A</definedName>
    <definedName name="_5124_02_5">#N/A</definedName>
    <definedName name="_5124_n" localSheetId="0">#REF!</definedName>
    <definedName name="_5124_n">#REF!</definedName>
    <definedName name="_5124_n_1">#N/A</definedName>
    <definedName name="_5124_n_2">#N/A</definedName>
    <definedName name="_5124_n_3">#N/A</definedName>
    <definedName name="_5124_n_4">#N/A</definedName>
    <definedName name="_5124_n_5">#N/A</definedName>
    <definedName name="_5151_b" localSheetId="0">#REF!</definedName>
    <definedName name="_5151_b">#REF!</definedName>
    <definedName name="_51YAAUGO_M" localSheetId="0">#REF!</definedName>
    <definedName name="_51YAAUGO_M">#REF!</definedName>
    <definedName name="_52__123Graph_BCHART_7" localSheetId="0" hidden="1">[6]Calc!$S$153:$S$688</definedName>
    <definedName name="_52__123Graph_BCHART_7" hidden="1">#REF!</definedName>
    <definedName name="_52__123Graph_BCHART_8" localSheetId="0" hidden="1">[6]Calc!$U$83:$U$153</definedName>
    <definedName name="_52__123Graph_BCHART_8" hidden="1">#REF!</definedName>
    <definedName name="_5200_00" localSheetId="0">#REF!</definedName>
    <definedName name="_5200_00">#REF!</definedName>
    <definedName name="_5200_00_1">#N/A</definedName>
    <definedName name="_5200_00_2">#N/A</definedName>
    <definedName name="_5200_00_3">#N/A</definedName>
    <definedName name="_5200_00_4">#N/A</definedName>
    <definedName name="_5200_00_5">#N/A</definedName>
    <definedName name="_5200_01" localSheetId="0">#REF!</definedName>
    <definedName name="_5200_01">#REF!</definedName>
    <definedName name="_5200_01_1">#N/A</definedName>
    <definedName name="_5200_01_2">#N/A</definedName>
    <definedName name="_5200_01_3">#N/A</definedName>
    <definedName name="_5200_01_4">#N/A</definedName>
    <definedName name="_5200_01_5">#N/A</definedName>
    <definedName name="_5200_n" localSheetId="0">#REF!</definedName>
    <definedName name="_5200_n">#REF!</definedName>
    <definedName name="_5200_n_1">#N/A</definedName>
    <definedName name="_5200_n_2">#N/A</definedName>
    <definedName name="_5200_n_3">#N/A</definedName>
    <definedName name="_5200_n_4">#N/A</definedName>
    <definedName name="_5200_n_5">#N/A</definedName>
    <definedName name="_5203_00" localSheetId="0">#REF!</definedName>
    <definedName name="_5203_00">#REF!</definedName>
    <definedName name="_5203_00_1">#N/A</definedName>
    <definedName name="_5203_00_2">#N/A</definedName>
    <definedName name="_5203_00_3">#N/A</definedName>
    <definedName name="_5203_00_4">#N/A</definedName>
    <definedName name="_5203_00_5">#N/A</definedName>
    <definedName name="_5203_01" localSheetId="0">#REF!</definedName>
    <definedName name="_5203_01">#REF!</definedName>
    <definedName name="_5203_01_1">#N/A</definedName>
    <definedName name="_5203_01_2">#N/A</definedName>
    <definedName name="_5203_01_3">#N/A</definedName>
    <definedName name="_5203_01_4">#N/A</definedName>
    <definedName name="_5203_01_5">#N/A</definedName>
    <definedName name="_5203_n" localSheetId="0">#REF!</definedName>
    <definedName name="_5203_n">#REF!</definedName>
    <definedName name="_5203_n_1">#N/A</definedName>
    <definedName name="_5203_n_2">#N/A</definedName>
    <definedName name="_5203_n_3">#N/A</definedName>
    <definedName name="_5203_n_4">#N/A</definedName>
    <definedName name="_5203_n_5">#N/A</definedName>
    <definedName name="_5211_00" localSheetId="0">#REF!</definedName>
    <definedName name="_5211_00">#REF!</definedName>
    <definedName name="_5211_00_1">#N/A</definedName>
    <definedName name="_5211_00_2">#N/A</definedName>
    <definedName name="_5211_00_3">#N/A</definedName>
    <definedName name="_5211_00_4">#N/A</definedName>
    <definedName name="_5211_00_5">#N/A</definedName>
    <definedName name="_5211_01" localSheetId="0">#REF!</definedName>
    <definedName name="_5211_01">#REF!</definedName>
    <definedName name="_5211_01_1">#N/A</definedName>
    <definedName name="_5211_01_2">#N/A</definedName>
    <definedName name="_5211_01_3">#N/A</definedName>
    <definedName name="_5211_01_4">#N/A</definedName>
    <definedName name="_5211_01_5">#N/A</definedName>
    <definedName name="_5211_n" localSheetId="0">#REF!</definedName>
    <definedName name="_5211_n">#REF!</definedName>
    <definedName name="_5211_n_1">#N/A</definedName>
    <definedName name="_5211_n_2">#N/A</definedName>
    <definedName name="_5211_n_3">#N/A</definedName>
    <definedName name="_5211_n_4">#N/A</definedName>
    <definedName name="_5211_n_5">#N/A</definedName>
    <definedName name="_5215_00" localSheetId="0">#REF!</definedName>
    <definedName name="_5215_00">#REF!</definedName>
    <definedName name="_5215_00_1">#N/A</definedName>
    <definedName name="_5215_00_2">#N/A</definedName>
    <definedName name="_5215_00_3">#N/A</definedName>
    <definedName name="_5215_00_4">#N/A</definedName>
    <definedName name="_5215_00_5">#N/A</definedName>
    <definedName name="_5215_01" localSheetId="0">#REF!</definedName>
    <definedName name="_5215_01">#REF!</definedName>
    <definedName name="_5215_01_1">#N/A</definedName>
    <definedName name="_5215_01_2">#N/A</definedName>
    <definedName name="_5215_01_3">#N/A</definedName>
    <definedName name="_5215_01_4">#N/A</definedName>
    <definedName name="_5215_01_5">#N/A</definedName>
    <definedName name="_5215_n" localSheetId="0">#REF!</definedName>
    <definedName name="_5215_n">#REF!</definedName>
    <definedName name="_5215_n_1">#N/A</definedName>
    <definedName name="_5215_n_2">#N/A</definedName>
    <definedName name="_5215_n_3">#N/A</definedName>
    <definedName name="_5215_n_4">#N/A</definedName>
    <definedName name="_5215_n_5">#N/A</definedName>
    <definedName name="_5217_00" localSheetId="0">#REF!</definedName>
    <definedName name="_5217_00">#REF!</definedName>
    <definedName name="_5217_00_1">#N/A</definedName>
    <definedName name="_5217_00_2">#N/A</definedName>
    <definedName name="_5217_00_3">#N/A</definedName>
    <definedName name="_5217_00_4">#N/A</definedName>
    <definedName name="_5217_00_5">#N/A</definedName>
    <definedName name="_5217_01" localSheetId="0">#REF!</definedName>
    <definedName name="_5217_01">#REF!</definedName>
    <definedName name="_5217_01_1">#N/A</definedName>
    <definedName name="_5217_01_2">#N/A</definedName>
    <definedName name="_5217_01_3">#N/A</definedName>
    <definedName name="_5217_01_4">#N/A</definedName>
    <definedName name="_5217_01_5">#N/A</definedName>
    <definedName name="_5217_n" localSheetId="0">#REF!</definedName>
    <definedName name="_5217_n">#REF!</definedName>
    <definedName name="_5217_n_1">#N/A</definedName>
    <definedName name="_5217_n_2">#N/A</definedName>
    <definedName name="_5217_n_3">#N/A</definedName>
    <definedName name="_5217_n_4">#N/A</definedName>
    <definedName name="_5217_n_5">#N/A</definedName>
    <definedName name="_5223_00" localSheetId="0">#REF!</definedName>
    <definedName name="_5223_00">#REF!</definedName>
    <definedName name="_5223_00_1">#N/A</definedName>
    <definedName name="_5223_00_2">#N/A</definedName>
    <definedName name="_5223_00_3">#N/A</definedName>
    <definedName name="_5223_00_4">#N/A</definedName>
    <definedName name="_5223_00_5">#N/A</definedName>
    <definedName name="_5223_01" localSheetId="0">#REF!</definedName>
    <definedName name="_5223_01">#REF!</definedName>
    <definedName name="_5223_01_1">#N/A</definedName>
    <definedName name="_5223_01_2">#N/A</definedName>
    <definedName name="_5223_01_3">#N/A</definedName>
    <definedName name="_5223_01_4">#N/A</definedName>
    <definedName name="_5223_01_5">#N/A</definedName>
    <definedName name="_5223_n" localSheetId="0">#REF!</definedName>
    <definedName name="_5223_n">#REF!</definedName>
    <definedName name="_5223_n_1">#N/A</definedName>
    <definedName name="_5223_n_2">#N/A</definedName>
    <definedName name="_5223_n_3">#N/A</definedName>
    <definedName name="_5223_n_4">#N/A</definedName>
    <definedName name="_5223_n_5">#N/A</definedName>
    <definedName name="_5229_00" localSheetId="0">#REF!</definedName>
    <definedName name="_5229_00">#REF!</definedName>
    <definedName name="_5229_00_1">#N/A</definedName>
    <definedName name="_5229_00_2">#N/A</definedName>
    <definedName name="_5229_00_3">#N/A</definedName>
    <definedName name="_5229_00_4">#N/A</definedName>
    <definedName name="_5229_00_5">#N/A</definedName>
    <definedName name="_5229_01" localSheetId="0">#REF!</definedName>
    <definedName name="_5229_01">#REF!</definedName>
    <definedName name="_5229_01_1">#N/A</definedName>
    <definedName name="_5229_01_2">#N/A</definedName>
    <definedName name="_5229_01_3">#N/A</definedName>
    <definedName name="_5229_01_4">#N/A</definedName>
    <definedName name="_5229_01_5">#N/A</definedName>
    <definedName name="_5229_n" localSheetId="0">#REF!</definedName>
    <definedName name="_5229_n">#REF!</definedName>
    <definedName name="_5229_n_1">#N/A</definedName>
    <definedName name="_5229_n_2">#N/A</definedName>
    <definedName name="_5229_n_3">#N/A</definedName>
    <definedName name="_5229_n_4">#N/A</definedName>
    <definedName name="_5229_n_5">#N/A</definedName>
    <definedName name="_53__123Graph_BCHART_8" localSheetId="0" hidden="1">[6]Calc!$U$83:$U$153</definedName>
    <definedName name="_53__123Graph_BCHART_8" hidden="1">#REF!</definedName>
    <definedName name="_53__123Graph_BCHART_9" localSheetId="0" hidden="1">[6]Calc!$W$83:$W$153</definedName>
    <definedName name="_53__123Graph_BCHART_9" hidden="1">#REF!</definedName>
    <definedName name="_5302_00" localSheetId="0">#REF!</definedName>
    <definedName name="_5302_00">#REF!</definedName>
    <definedName name="_5302_00_1">#N/A</definedName>
    <definedName name="_5302_00_2">#N/A</definedName>
    <definedName name="_5302_00_3">#N/A</definedName>
    <definedName name="_5302_00_4">#N/A</definedName>
    <definedName name="_5302_00_5">#N/A</definedName>
    <definedName name="_5302_01" localSheetId="0">#REF!</definedName>
    <definedName name="_5302_01">#REF!</definedName>
    <definedName name="_5302_01_1">#N/A</definedName>
    <definedName name="_5302_01_2">#N/A</definedName>
    <definedName name="_5302_01_3">#N/A</definedName>
    <definedName name="_5302_01_4">#N/A</definedName>
    <definedName name="_5302_01_5">#N/A</definedName>
    <definedName name="_5302_n" localSheetId="0">#REF!</definedName>
    <definedName name="_5302_n">#REF!</definedName>
    <definedName name="_5302_n_1">#N/A</definedName>
    <definedName name="_5302_n_2">#N/A</definedName>
    <definedName name="_5302_n_3">#N/A</definedName>
    <definedName name="_5302_n_4">#N/A</definedName>
    <definedName name="_5302_n_5">#N/A</definedName>
    <definedName name="_53YADECO_M" localSheetId="0">#REF!</definedName>
    <definedName name="_53YADECO_M">#REF!</definedName>
    <definedName name="_54__123Graph_BCHART_9" localSheetId="0" hidden="1">[6]Calc!$W$83:$W$153</definedName>
    <definedName name="_54__123Graph_BCHART_9" hidden="1">#REF!</definedName>
    <definedName name="_54__123Graph_CCHART_25" localSheetId="0" hidden="1">[6]GoSeven!$D$90:$D$105</definedName>
    <definedName name="_54__123Graph_CCHART_25" hidden="1">#REF!</definedName>
    <definedName name="_5400_00" localSheetId="0">#REF!</definedName>
    <definedName name="_5400_00">#REF!</definedName>
    <definedName name="_5400_00_1">#N/A</definedName>
    <definedName name="_5400_00_2">#N/A</definedName>
    <definedName name="_5400_00_3">#N/A</definedName>
    <definedName name="_5400_00_4">#N/A</definedName>
    <definedName name="_5400_00_5">#N/A</definedName>
    <definedName name="_5400_01" localSheetId="0">#REF!</definedName>
    <definedName name="_5400_01">#REF!</definedName>
    <definedName name="_5400_01_1">#N/A</definedName>
    <definedName name="_5400_01_2">#N/A</definedName>
    <definedName name="_5400_01_3">#N/A</definedName>
    <definedName name="_5400_01_4">#N/A</definedName>
    <definedName name="_5400_01_5">#N/A</definedName>
    <definedName name="_5400_n" localSheetId="0">#REF!</definedName>
    <definedName name="_5400_n">#REF!</definedName>
    <definedName name="_5400_n_1">#N/A</definedName>
    <definedName name="_5400_n_2">#N/A</definedName>
    <definedName name="_5400_n_3">#N/A</definedName>
    <definedName name="_5400_n_4">#N/A</definedName>
    <definedName name="_5400_n_5">#N/A</definedName>
    <definedName name="_5450_00" localSheetId="0">#REF!</definedName>
    <definedName name="_5450_00">#REF!</definedName>
    <definedName name="_5450_00_1">#N/A</definedName>
    <definedName name="_5450_00_2">#N/A</definedName>
    <definedName name="_5450_00_3">#N/A</definedName>
    <definedName name="_5450_00_4">#N/A</definedName>
    <definedName name="_5450_00_5">#N/A</definedName>
    <definedName name="_5450_01" localSheetId="0">#REF!</definedName>
    <definedName name="_5450_01">#REF!</definedName>
    <definedName name="_5450_01_1">#N/A</definedName>
    <definedName name="_5450_01_2">#N/A</definedName>
    <definedName name="_5450_01_3">#N/A</definedName>
    <definedName name="_5450_01_4">#N/A</definedName>
    <definedName name="_5450_01_5">#N/A</definedName>
    <definedName name="_5450_n" localSheetId="0">#REF!</definedName>
    <definedName name="_5450_n">#REF!</definedName>
    <definedName name="_5450_n_1">#N/A</definedName>
    <definedName name="_5450_n_2">#N/A</definedName>
    <definedName name="_5450_n_3">#N/A</definedName>
    <definedName name="_5450_n_4">#N/A</definedName>
    <definedName name="_5450_n_5">#N/A</definedName>
    <definedName name="_5451_00" localSheetId="0">#REF!</definedName>
    <definedName name="_5451_00">#REF!</definedName>
    <definedName name="_5451_00_1">#N/A</definedName>
    <definedName name="_5451_00_2">#N/A</definedName>
    <definedName name="_5451_00_3">#N/A</definedName>
    <definedName name="_5451_00_4">#N/A</definedName>
    <definedName name="_5451_00_5">#N/A</definedName>
    <definedName name="_5451_01" localSheetId="0">#REF!</definedName>
    <definedName name="_5451_01">#REF!</definedName>
    <definedName name="_5451_01_1">#N/A</definedName>
    <definedName name="_5451_01_2">#N/A</definedName>
    <definedName name="_5451_01_3">#N/A</definedName>
    <definedName name="_5451_01_4">#N/A</definedName>
    <definedName name="_5451_01_5">#N/A</definedName>
    <definedName name="_5451_n" localSheetId="0">#REF!</definedName>
    <definedName name="_5451_n">#REF!</definedName>
    <definedName name="_5451_n_1">#N/A</definedName>
    <definedName name="_5451_n_2">#N/A</definedName>
    <definedName name="_5451_n_3">#N/A</definedName>
    <definedName name="_5451_n_4">#N/A</definedName>
    <definedName name="_5451_n_5">#N/A</definedName>
    <definedName name="_5452_00" localSheetId="0">#REF!</definedName>
    <definedName name="_5452_00">#REF!</definedName>
    <definedName name="_5452_00_1">#N/A</definedName>
    <definedName name="_5452_00_2">#N/A</definedName>
    <definedName name="_5452_00_3">#N/A</definedName>
    <definedName name="_5452_00_4">#N/A</definedName>
    <definedName name="_5452_00_5">#N/A</definedName>
    <definedName name="_5452_01" localSheetId="0">#REF!</definedName>
    <definedName name="_5452_01">#REF!</definedName>
    <definedName name="_5452_01_1">#N/A</definedName>
    <definedName name="_5452_01_2">#N/A</definedName>
    <definedName name="_5452_01_3">#N/A</definedName>
    <definedName name="_5452_01_4">#N/A</definedName>
    <definedName name="_5452_01_5">#N/A</definedName>
    <definedName name="_5452_n" localSheetId="0">#REF!</definedName>
    <definedName name="_5452_n">#REF!</definedName>
    <definedName name="_5452_n_1">#N/A</definedName>
    <definedName name="_5452_n_2">#N/A</definedName>
    <definedName name="_5452_n_3">#N/A</definedName>
    <definedName name="_5452_n_4">#N/A</definedName>
    <definedName name="_5452_n_5">#N/A</definedName>
    <definedName name="_5455_00" localSheetId="0">#REF!</definedName>
    <definedName name="_5455_00">#REF!</definedName>
    <definedName name="_5455_00_1">#N/A</definedName>
    <definedName name="_5455_00_2">#N/A</definedName>
    <definedName name="_5455_00_3">#N/A</definedName>
    <definedName name="_5455_00_4">#N/A</definedName>
    <definedName name="_5455_00_5">#N/A</definedName>
    <definedName name="_5455_01" localSheetId="0">#REF!</definedName>
    <definedName name="_5455_01">#REF!</definedName>
    <definedName name="_5455_01_1">#N/A</definedName>
    <definedName name="_5455_01_2">#N/A</definedName>
    <definedName name="_5455_01_3">#N/A</definedName>
    <definedName name="_5455_01_4">#N/A</definedName>
    <definedName name="_5455_01_5">#N/A</definedName>
    <definedName name="_5455_n" localSheetId="0">#REF!</definedName>
    <definedName name="_5455_n">#REF!</definedName>
    <definedName name="_5455_n_1">#N/A</definedName>
    <definedName name="_5455_n_2">#N/A</definedName>
    <definedName name="_5455_n_3">#N/A</definedName>
    <definedName name="_5455_n_4">#N/A</definedName>
    <definedName name="_5455_n_5">#N/A</definedName>
    <definedName name="_5456_00" localSheetId="0">#REF!</definedName>
    <definedName name="_5456_00">#REF!</definedName>
    <definedName name="_5456_00_1">#N/A</definedName>
    <definedName name="_5456_00_2">#N/A</definedName>
    <definedName name="_5456_00_3">#N/A</definedName>
    <definedName name="_5456_00_4">#N/A</definedName>
    <definedName name="_5456_00_5">#N/A</definedName>
    <definedName name="_5456_01" localSheetId="0">#REF!</definedName>
    <definedName name="_5456_01">#REF!</definedName>
    <definedName name="_5456_01_1">#N/A</definedName>
    <definedName name="_5456_01_2">#N/A</definedName>
    <definedName name="_5456_01_3">#N/A</definedName>
    <definedName name="_5456_01_4">#N/A</definedName>
    <definedName name="_5456_01_5">#N/A</definedName>
    <definedName name="_5456_n" localSheetId="0">#REF!</definedName>
    <definedName name="_5456_n">#REF!</definedName>
    <definedName name="_5456_n_1">#N/A</definedName>
    <definedName name="_5456_n_2">#N/A</definedName>
    <definedName name="_5456_n_3">#N/A</definedName>
    <definedName name="_5456_n_4">#N/A</definedName>
    <definedName name="_5456_n_5">#N/A</definedName>
    <definedName name="_5458_00" localSheetId="0">#REF!</definedName>
    <definedName name="_5458_00">#REF!</definedName>
    <definedName name="_5458_00_1">#N/A</definedName>
    <definedName name="_5458_00_2">#N/A</definedName>
    <definedName name="_5458_00_3">#N/A</definedName>
    <definedName name="_5458_00_4">#N/A</definedName>
    <definedName name="_5458_00_5">#N/A</definedName>
    <definedName name="_5458_01" localSheetId="0">#REF!</definedName>
    <definedName name="_5458_01">#REF!</definedName>
    <definedName name="_5458_01_1">#N/A</definedName>
    <definedName name="_5458_01_2">#N/A</definedName>
    <definedName name="_5458_01_3">#N/A</definedName>
    <definedName name="_5458_01_4">#N/A</definedName>
    <definedName name="_5458_01_5">#N/A</definedName>
    <definedName name="_5458_n" localSheetId="0">#REF!</definedName>
    <definedName name="_5458_n">#REF!</definedName>
    <definedName name="_5458_n_1">#N/A</definedName>
    <definedName name="_5458_n_2">#N/A</definedName>
    <definedName name="_5458_n_3">#N/A</definedName>
    <definedName name="_5458_n_4">#N/A</definedName>
    <definedName name="_5458_n_5">#N/A</definedName>
    <definedName name="_5459_00" localSheetId="0">#REF!</definedName>
    <definedName name="_5459_00">#REF!</definedName>
    <definedName name="_5459_00_1">#N/A</definedName>
    <definedName name="_5459_00_2">#N/A</definedName>
    <definedName name="_5459_00_3">#N/A</definedName>
    <definedName name="_5459_00_4">#N/A</definedName>
    <definedName name="_5459_00_5">#N/A</definedName>
    <definedName name="_5459_01" localSheetId="0">#REF!</definedName>
    <definedName name="_5459_01">#REF!</definedName>
    <definedName name="_5459_01_1">#N/A</definedName>
    <definedName name="_5459_01_2">#N/A</definedName>
    <definedName name="_5459_01_3">#N/A</definedName>
    <definedName name="_5459_01_4">#N/A</definedName>
    <definedName name="_5459_01_5">#N/A</definedName>
    <definedName name="_5459_n" localSheetId="0">#REF!</definedName>
    <definedName name="_5459_n">#REF!</definedName>
    <definedName name="_5459_n_1">#N/A</definedName>
    <definedName name="_5459_n_2">#N/A</definedName>
    <definedName name="_5459_n_3">#N/A</definedName>
    <definedName name="_5459_n_4">#N/A</definedName>
    <definedName name="_5459_n_5">#N/A</definedName>
    <definedName name="_55__123Graph_CCHART_25" localSheetId="0" hidden="1">[6]GoSeven!$D$90:$D$105</definedName>
    <definedName name="_55__123Graph_CCHART_25" hidden="1">#REF!</definedName>
    <definedName name="_55__123Graph_CCHART_26" localSheetId="0" hidden="1">[6]GrThree!$D$90:$D$110</definedName>
    <definedName name="_55__123Graph_CCHART_26" hidden="1">#REF!</definedName>
    <definedName name="_5500" localSheetId="0">#REF!</definedName>
    <definedName name="_5500">#REF!</definedName>
    <definedName name="_5500_00" localSheetId="0">#REF!</definedName>
    <definedName name="_5500_00">#REF!</definedName>
    <definedName name="_5500_00_1">#N/A</definedName>
    <definedName name="_5500_00_2">#N/A</definedName>
    <definedName name="_5500_00_3">#N/A</definedName>
    <definedName name="_5500_00_4">#N/A</definedName>
    <definedName name="_5500_00_5">#N/A</definedName>
    <definedName name="_5500_01" localSheetId="0">#REF!</definedName>
    <definedName name="_5500_01">#REF!</definedName>
    <definedName name="_5500_01_1">#N/A</definedName>
    <definedName name="_5500_01_2">#N/A</definedName>
    <definedName name="_5500_01_3">#N/A</definedName>
    <definedName name="_5500_01_4">#N/A</definedName>
    <definedName name="_5500_01_5">#N/A</definedName>
    <definedName name="_5500_1">#N/A</definedName>
    <definedName name="_5500_2">#N/A</definedName>
    <definedName name="_5500_3">#N/A</definedName>
    <definedName name="_5500_4">#N/A</definedName>
    <definedName name="_5500_5">#N/A</definedName>
    <definedName name="_5510_00" localSheetId="0">#REF!</definedName>
    <definedName name="_5510_00">#REF!</definedName>
    <definedName name="_5510_00_1">#N/A</definedName>
    <definedName name="_5510_00_2">#N/A</definedName>
    <definedName name="_5510_00_3">#N/A</definedName>
    <definedName name="_5510_00_4">#N/A</definedName>
    <definedName name="_5510_00_5">#N/A</definedName>
    <definedName name="_5510_01" localSheetId="0">#REF!</definedName>
    <definedName name="_5510_01">#REF!</definedName>
    <definedName name="_5510_01_1">#N/A</definedName>
    <definedName name="_5510_01_2">#N/A</definedName>
    <definedName name="_5510_01_3">#N/A</definedName>
    <definedName name="_5510_01_4">#N/A</definedName>
    <definedName name="_5510_01_5">#N/A</definedName>
    <definedName name="_5510_n" localSheetId="0">#REF!</definedName>
    <definedName name="_5510_n">#REF!</definedName>
    <definedName name="_5510_n_1">#N/A</definedName>
    <definedName name="_5510_n_2">#N/A</definedName>
    <definedName name="_5510_n_3">#N/A</definedName>
    <definedName name="_5510_n_4">#N/A</definedName>
    <definedName name="_5510_n_5">#N/A</definedName>
    <definedName name="_5530_00" localSheetId="0">#REF!</definedName>
    <definedName name="_5530_00">#REF!</definedName>
    <definedName name="_5530_00_1">#N/A</definedName>
    <definedName name="_5530_00_2">#N/A</definedName>
    <definedName name="_5530_00_3">#N/A</definedName>
    <definedName name="_5530_00_4">#N/A</definedName>
    <definedName name="_5530_00_5">#N/A</definedName>
    <definedName name="_5530_01" localSheetId="0">#REF!</definedName>
    <definedName name="_5530_01">#REF!</definedName>
    <definedName name="_5530_01_1">#N/A</definedName>
    <definedName name="_5530_01_2">#N/A</definedName>
    <definedName name="_5530_01_3">#N/A</definedName>
    <definedName name="_5530_01_4">#N/A</definedName>
    <definedName name="_5530_01_5">#N/A</definedName>
    <definedName name="_5530_n" localSheetId="0">#REF!</definedName>
    <definedName name="_5530_n">#REF!</definedName>
    <definedName name="_5530_n_1">#N/A</definedName>
    <definedName name="_5530_n_2">#N/A</definedName>
    <definedName name="_5530_n_3">#N/A</definedName>
    <definedName name="_5530_n_4">#N/A</definedName>
    <definedName name="_5530_n_5">#N/A</definedName>
    <definedName name="_55YAFEBO_M" localSheetId="0">#REF!</definedName>
    <definedName name="_55YAFEBO_M">#REF!</definedName>
    <definedName name="_56__123Graph_CCHART_26" localSheetId="0" hidden="1">[6]GrThree!$D$90:$D$110</definedName>
    <definedName name="_56__123Graph_CCHART_26" hidden="1">#REF!</definedName>
    <definedName name="_56__123Graph_CCHART_27" localSheetId="0" hidden="1">[6]HTwo!$D$88:$D$110</definedName>
    <definedName name="_56__123Graph_CCHART_27" hidden="1">#REF!</definedName>
    <definedName name="_5600" localSheetId="0">#REF!</definedName>
    <definedName name="_5600">#REF!</definedName>
    <definedName name="_5600_00" localSheetId="0">#REF!</definedName>
    <definedName name="_5600_00">#REF!</definedName>
    <definedName name="_5600_00_1">#N/A</definedName>
    <definedName name="_5600_00_2">#N/A</definedName>
    <definedName name="_5600_00_3">#N/A</definedName>
    <definedName name="_5600_00_4">#N/A</definedName>
    <definedName name="_5600_00_5">#N/A</definedName>
    <definedName name="_5600_01" localSheetId="0">#REF!</definedName>
    <definedName name="_5600_01">#REF!</definedName>
    <definedName name="_5600_01_1">#N/A</definedName>
    <definedName name="_5600_01_2">#N/A</definedName>
    <definedName name="_5600_01_3">#N/A</definedName>
    <definedName name="_5600_01_4">#N/A</definedName>
    <definedName name="_5600_01_5">#N/A</definedName>
    <definedName name="_5600_1">#N/A</definedName>
    <definedName name="_5600_2">#N/A</definedName>
    <definedName name="_5600_3">#N/A</definedName>
    <definedName name="_5600_4">#N/A</definedName>
    <definedName name="_5600_5">#N/A</definedName>
    <definedName name="_5600_n" localSheetId="0">#REF!</definedName>
    <definedName name="_5600_n">#REF!</definedName>
    <definedName name="_5600_n_1">#N/A</definedName>
    <definedName name="_5600_n_2">#N/A</definedName>
    <definedName name="_5600_n_3">#N/A</definedName>
    <definedName name="_5600_n_4">#N/A</definedName>
    <definedName name="_5600_n_5">#N/A</definedName>
    <definedName name="_5601_00" localSheetId="0">#REF!</definedName>
    <definedName name="_5601_00">#REF!</definedName>
    <definedName name="_5601_00_1">#N/A</definedName>
    <definedName name="_5601_00_2">#N/A</definedName>
    <definedName name="_5601_00_3">#N/A</definedName>
    <definedName name="_5601_00_4">#N/A</definedName>
    <definedName name="_5601_00_5">#N/A</definedName>
    <definedName name="_5601_01" localSheetId="0">#REF!</definedName>
    <definedName name="_5601_01">#REF!</definedName>
    <definedName name="_5601_01_1">#N/A</definedName>
    <definedName name="_5601_01_2">#N/A</definedName>
    <definedName name="_5601_01_3">#N/A</definedName>
    <definedName name="_5601_01_4">#N/A</definedName>
    <definedName name="_5601_01_5">#N/A</definedName>
    <definedName name="_5601_n" localSheetId="0">#REF!</definedName>
    <definedName name="_5601_n">#REF!</definedName>
    <definedName name="_5601_n_1">#N/A</definedName>
    <definedName name="_5601_n_2">#N/A</definedName>
    <definedName name="_5601_n_3">#N/A</definedName>
    <definedName name="_5601_n_4">#N/A</definedName>
    <definedName name="_5601_n_5">#N/A</definedName>
    <definedName name="_5602_00" localSheetId="0">#REF!</definedName>
    <definedName name="_5602_00">#REF!</definedName>
    <definedName name="_5602_00_1">#N/A</definedName>
    <definedName name="_5602_00_2">#N/A</definedName>
    <definedName name="_5602_00_3">#N/A</definedName>
    <definedName name="_5602_00_4">#N/A</definedName>
    <definedName name="_5602_00_5">#N/A</definedName>
    <definedName name="_5602_01" localSheetId="0">#REF!</definedName>
    <definedName name="_5602_01">#REF!</definedName>
    <definedName name="_5602_01_1">#N/A</definedName>
    <definedName name="_5602_01_2">#N/A</definedName>
    <definedName name="_5602_01_3">#N/A</definedName>
    <definedName name="_5602_01_4">#N/A</definedName>
    <definedName name="_5602_01_5">#N/A</definedName>
    <definedName name="_5602_n" localSheetId="0">#REF!</definedName>
    <definedName name="_5602_n">#REF!</definedName>
    <definedName name="_5602_n_1">#N/A</definedName>
    <definedName name="_5602_n_2">#N/A</definedName>
    <definedName name="_5602_n_3">#N/A</definedName>
    <definedName name="_5602_n_4">#N/A</definedName>
    <definedName name="_5602_n_5">#N/A</definedName>
    <definedName name="_5603_00" localSheetId="0">#REF!</definedName>
    <definedName name="_5603_00">#REF!</definedName>
    <definedName name="_5603_00_1">#N/A</definedName>
    <definedName name="_5603_00_2">#N/A</definedName>
    <definedName name="_5603_00_3">#N/A</definedName>
    <definedName name="_5603_00_4">#N/A</definedName>
    <definedName name="_5603_00_5">#N/A</definedName>
    <definedName name="_5603_01" localSheetId="0">#REF!</definedName>
    <definedName name="_5603_01">#REF!</definedName>
    <definedName name="_5603_01_1">#N/A</definedName>
    <definedName name="_5603_01_2">#N/A</definedName>
    <definedName name="_5603_01_3">#N/A</definedName>
    <definedName name="_5603_01_4">#N/A</definedName>
    <definedName name="_5603_01_5">#N/A</definedName>
    <definedName name="_5603_n" localSheetId="0">#REF!</definedName>
    <definedName name="_5603_n">#REF!</definedName>
    <definedName name="_5603_n_1">#N/A</definedName>
    <definedName name="_5603_n_2">#N/A</definedName>
    <definedName name="_5603_n_3">#N/A</definedName>
    <definedName name="_5603_n_4">#N/A</definedName>
    <definedName name="_5603_n_5">#N/A</definedName>
    <definedName name="_5604_00" localSheetId="0">#REF!</definedName>
    <definedName name="_5604_00">#REF!</definedName>
    <definedName name="_5604_00_1">#N/A</definedName>
    <definedName name="_5604_00_2">#N/A</definedName>
    <definedName name="_5604_00_3">#N/A</definedName>
    <definedName name="_5604_00_4">#N/A</definedName>
    <definedName name="_5604_00_5">#N/A</definedName>
    <definedName name="_5604_01" localSheetId="0">#REF!</definedName>
    <definedName name="_5604_01">#REF!</definedName>
    <definedName name="_5604_01_1">#N/A</definedName>
    <definedName name="_5604_01_2">#N/A</definedName>
    <definedName name="_5604_01_3">#N/A</definedName>
    <definedName name="_5604_01_4">#N/A</definedName>
    <definedName name="_5604_01_5">#N/A</definedName>
    <definedName name="_5604_n" localSheetId="0">#REF!</definedName>
    <definedName name="_5604_n">#REF!</definedName>
    <definedName name="_5604_n_1">#N/A</definedName>
    <definedName name="_5604_n_2">#N/A</definedName>
    <definedName name="_5604_n_3">#N/A</definedName>
    <definedName name="_5604_n_4">#N/A</definedName>
    <definedName name="_5604_n_5">#N/A</definedName>
    <definedName name="_5607_00" localSheetId="0">#REF!</definedName>
    <definedName name="_5607_00">#REF!</definedName>
    <definedName name="_5607_00_1">#N/A</definedName>
    <definedName name="_5607_00_2">#N/A</definedName>
    <definedName name="_5607_00_3">#N/A</definedName>
    <definedName name="_5607_00_4">#N/A</definedName>
    <definedName name="_5607_00_5">#N/A</definedName>
    <definedName name="_5607_01" localSheetId="0">#REF!</definedName>
    <definedName name="_5607_01">#REF!</definedName>
    <definedName name="_5607_01_1">#N/A</definedName>
    <definedName name="_5607_01_2">#N/A</definedName>
    <definedName name="_5607_01_3">#N/A</definedName>
    <definedName name="_5607_01_4">#N/A</definedName>
    <definedName name="_5607_01_5">#N/A</definedName>
    <definedName name="_5607_n" localSheetId="0">#REF!</definedName>
    <definedName name="_5607_n">#REF!</definedName>
    <definedName name="_5607_n_1">#N/A</definedName>
    <definedName name="_5607_n_2">#N/A</definedName>
    <definedName name="_5607_n_3">#N/A</definedName>
    <definedName name="_5607_n_4">#N/A</definedName>
    <definedName name="_5607_n_5">#N/A</definedName>
    <definedName name="_5608_00" localSheetId="0">#REF!</definedName>
    <definedName name="_5608_00">#REF!</definedName>
    <definedName name="_5608_00_1">#N/A</definedName>
    <definedName name="_5608_00_2">#N/A</definedName>
    <definedName name="_5608_00_3">#N/A</definedName>
    <definedName name="_5608_00_4">#N/A</definedName>
    <definedName name="_5608_00_5">#N/A</definedName>
    <definedName name="_5608_01" localSheetId="0">#REF!</definedName>
    <definedName name="_5608_01">#REF!</definedName>
    <definedName name="_5608_01_1">#N/A</definedName>
    <definedName name="_5608_01_2">#N/A</definedName>
    <definedName name="_5608_01_3">#N/A</definedName>
    <definedName name="_5608_01_4">#N/A</definedName>
    <definedName name="_5608_01_5">#N/A</definedName>
    <definedName name="_5608_n" localSheetId="0">#REF!</definedName>
    <definedName name="_5608_n">#REF!</definedName>
    <definedName name="_5608_n_1">#N/A</definedName>
    <definedName name="_5608_n_2">#N/A</definedName>
    <definedName name="_5608_n_3">#N/A</definedName>
    <definedName name="_5608_n_4">#N/A</definedName>
    <definedName name="_5608_n_5">#N/A</definedName>
    <definedName name="_57__123Graph_CCHART_27" localSheetId="0" hidden="1">[6]HTwo!$D$88:$D$110</definedName>
    <definedName name="_57__123Graph_CCHART_27" hidden="1">#REF!</definedName>
    <definedName name="_57__123Graph_CCHART_28" localSheetId="0" hidden="1">[6]JOne!$D$86:$D$98</definedName>
    <definedName name="_57__123Graph_CCHART_28" hidden="1">#REF!</definedName>
    <definedName name="_5700_00" localSheetId="0">#REF!</definedName>
    <definedName name="_5700_00">#REF!</definedName>
    <definedName name="_5700_00_1">#N/A</definedName>
    <definedName name="_5700_00_2">#N/A</definedName>
    <definedName name="_5700_00_3">#N/A</definedName>
    <definedName name="_5700_00_4">#N/A</definedName>
    <definedName name="_5700_00_5">#N/A</definedName>
    <definedName name="_5700_01" localSheetId="0">#REF!</definedName>
    <definedName name="_5700_01">#REF!</definedName>
    <definedName name="_5700_01_1">#N/A</definedName>
    <definedName name="_5700_01_2">#N/A</definedName>
    <definedName name="_5700_01_3">#N/A</definedName>
    <definedName name="_5700_01_4">#N/A</definedName>
    <definedName name="_5700_01_5">#N/A</definedName>
    <definedName name="_5700_n" localSheetId="0">#REF!</definedName>
    <definedName name="_5700_n">#REF!</definedName>
    <definedName name="_5700_n_1">#N/A</definedName>
    <definedName name="_5700_n_2">#N/A</definedName>
    <definedName name="_5700_n_3">#N/A</definedName>
    <definedName name="_5700_n_4">#N/A</definedName>
    <definedName name="_5700_n_5">#N/A</definedName>
    <definedName name="_5703_00" localSheetId="0">#REF!</definedName>
    <definedName name="_5703_00">#REF!</definedName>
    <definedName name="_5703_00_1">#N/A</definedName>
    <definedName name="_5703_00_2">#N/A</definedName>
    <definedName name="_5703_00_3">#N/A</definedName>
    <definedName name="_5703_00_4">#N/A</definedName>
    <definedName name="_5703_00_5">#N/A</definedName>
    <definedName name="_5703_01" localSheetId="0">#REF!</definedName>
    <definedName name="_5703_01">#REF!</definedName>
    <definedName name="_5703_01_1">#N/A</definedName>
    <definedName name="_5703_01_2">#N/A</definedName>
    <definedName name="_5703_01_3">#N/A</definedName>
    <definedName name="_5703_01_4">#N/A</definedName>
    <definedName name="_5703_01_5">#N/A</definedName>
    <definedName name="_5703_n" localSheetId="0">#REF!</definedName>
    <definedName name="_5703_n">#REF!</definedName>
    <definedName name="_5703_n_1">#N/A</definedName>
    <definedName name="_5703_n_2">#N/A</definedName>
    <definedName name="_5703_n_3">#N/A</definedName>
    <definedName name="_5703_n_4">#N/A</definedName>
    <definedName name="_5703_n_5">#N/A</definedName>
    <definedName name="_5720_00" localSheetId="0">#REF!</definedName>
    <definedName name="_5720_00">#REF!</definedName>
    <definedName name="_5720_00_1">#N/A</definedName>
    <definedName name="_5720_00_2">#N/A</definedName>
    <definedName name="_5720_00_3">#N/A</definedName>
    <definedName name="_5720_00_4">#N/A</definedName>
    <definedName name="_5720_00_5">#N/A</definedName>
    <definedName name="_5720_01" localSheetId="0">#REF!</definedName>
    <definedName name="_5720_01">#REF!</definedName>
    <definedName name="_5720_01_1">#N/A</definedName>
    <definedName name="_5720_01_2">#N/A</definedName>
    <definedName name="_5720_01_3">#N/A</definedName>
    <definedName name="_5720_01_4">#N/A</definedName>
    <definedName name="_5720_01_5">#N/A</definedName>
    <definedName name="_5720_n" localSheetId="0">#REF!</definedName>
    <definedName name="_5720_n">#REF!</definedName>
    <definedName name="_5720_n_1">#N/A</definedName>
    <definedName name="_5720_n_2">#N/A</definedName>
    <definedName name="_5720_n_3">#N/A</definedName>
    <definedName name="_5720_n_4">#N/A</definedName>
    <definedName name="_5720_n_5">#N/A</definedName>
    <definedName name="_5721_00" localSheetId="0">#REF!</definedName>
    <definedName name="_5721_00">#REF!</definedName>
    <definedName name="_5721_00_1">#N/A</definedName>
    <definedName name="_5721_00_2">#N/A</definedName>
    <definedName name="_5721_00_3">#N/A</definedName>
    <definedName name="_5721_00_4">#N/A</definedName>
    <definedName name="_5721_00_5">#N/A</definedName>
    <definedName name="_5721_01" localSheetId="0">#REF!</definedName>
    <definedName name="_5721_01">#REF!</definedName>
    <definedName name="_5721_01_1">#N/A</definedName>
    <definedName name="_5721_01_2">#N/A</definedName>
    <definedName name="_5721_01_3">#N/A</definedName>
    <definedName name="_5721_01_4">#N/A</definedName>
    <definedName name="_5721_01_5">#N/A</definedName>
    <definedName name="_5721_n" localSheetId="0">#REF!</definedName>
    <definedName name="_5721_n">#REF!</definedName>
    <definedName name="_5721_n_1">#N/A</definedName>
    <definedName name="_5721_n_2">#N/A</definedName>
    <definedName name="_5721_n_3">#N/A</definedName>
    <definedName name="_5721_n_4">#N/A</definedName>
    <definedName name="_5721_n_5">#N/A</definedName>
    <definedName name="_5722_00" localSheetId="0">#REF!</definedName>
    <definedName name="_5722_00">#REF!</definedName>
    <definedName name="_5722_00_1">#N/A</definedName>
    <definedName name="_5722_00_2">#N/A</definedName>
    <definedName name="_5722_00_3">#N/A</definedName>
    <definedName name="_5722_00_4">#N/A</definedName>
    <definedName name="_5722_00_5">#N/A</definedName>
    <definedName name="_5722_01" localSheetId="0">#REF!</definedName>
    <definedName name="_5722_01">#REF!</definedName>
    <definedName name="_5722_01_1">#N/A</definedName>
    <definedName name="_5722_01_2">#N/A</definedName>
    <definedName name="_5722_01_3">#N/A</definedName>
    <definedName name="_5722_01_4">#N/A</definedName>
    <definedName name="_5722_01_5">#N/A</definedName>
    <definedName name="_5722_n" localSheetId="0">#REF!</definedName>
    <definedName name="_5722_n">#REF!</definedName>
    <definedName name="_5722_n_1">#N/A</definedName>
    <definedName name="_5722_n_2">#N/A</definedName>
    <definedName name="_5722_n_3">#N/A</definedName>
    <definedName name="_5722_n_4">#N/A</definedName>
    <definedName name="_5722_n_5">#N/A</definedName>
    <definedName name="_5723_00" localSheetId="0">#REF!</definedName>
    <definedName name="_5723_00">#REF!</definedName>
    <definedName name="_5723_00_1">#N/A</definedName>
    <definedName name="_5723_00_2">#N/A</definedName>
    <definedName name="_5723_00_3">#N/A</definedName>
    <definedName name="_5723_00_4">#N/A</definedName>
    <definedName name="_5723_00_5">#N/A</definedName>
    <definedName name="_5723_01" localSheetId="0">#REF!</definedName>
    <definedName name="_5723_01">#REF!</definedName>
    <definedName name="_5723_01_1">#N/A</definedName>
    <definedName name="_5723_01_2">#N/A</definedName>
    <definedName name="_5723_01_3">#N/A</definedName>
    <definedName name="_5723_01_4">#N/A</definedName>
    <definedName name="_5723_01_5">#N/A</definedName>
    <definedName name="_5723_n" localSheetId="0">#REF!</definedName>
    <definedName name="_5723_n">#REF!</definedName>
    <definedName name="_5723_n_1">#N/A</definedName>
    <definedName name="_5723_n_2">#N/A</definedName>
    <definedName name="_5723_n_3">#N/A</definedName>
    <definedName name="_5723_n_4">#N/A</definedName>
    <definedName name="_5723_n_5">#N/A</definedName>
    <definedName name="_5724_00" localSheetId="0">#REF!</definedName>
    <definedName name="_5724_00">#REF!</definedName>
    <definedName name="_5724_00_1">#N/A</definedName>
    <definedName name="_5724_00_2">#N/A</definedName>
    <definedName name="_5724_00_3">#N/A</definedName>
    <definedName name="_5724_00_4">#N/A</definedName>
    <definedName name="_5724_00_5">#N/A</definedName>
    <definedName name="_5724_01" localSheetId="0">#REF!</definedName>
    <definedName name="_5724_01">#REF!</definedName>
    <definedName name="_5724_01_1">#N/A</definedName>
    <definedName name="_5724_01_2">#N/A</definedName>
    <definedName name="_5724_01_3">#N/A</definedName>
    <definedName name="_5724_01_4">#N/A</definedName>
    <definedName name="_5724_01_5">#N/A</definedName>
    <definedName name="_5724_n" localSheetId="0">#REF!</definedName>
    <definedName name="_5724_n">#REF!</definedName>
    <definedName name="_5724_n_1">#N/A</definedName>
    <definedName name="_5724_n_2">#N/A</definedName>
    <definedName name="_5724_n_3">#N/A</definedName>
    <definedName name="_5724_n_4">#N/A</definedName>
    <definedName name="_5724_n_5">#N/A</definedName>
    <definedName name="_5725_00" localSheetId="0">#REF!</definedName>
    <definedName name="_5725_00">#REF!</definedName>
    <definedName name="_5725_00_1">#N/A</definedName>
    <definedName name="_5725_00_2">#N/A</definedName>
    <definedName name="_5725_00_3">#N/A</definedName>
    <definedName name="_5725_00_4">#N/A</definedName>
    <definedName name="_5725_00_5">#N/A</definedName>
    <definedName name="_5725_01" localSheetId="0">#REF!</definedName>
    <definedName name="_5725_01">#REF!</definedName>
    <definedName name="_5725_01_1">#N/A</definedName>
    <definedName name="_5725_01_2">#N/A</definedName>
    <definedName name="_5725_01_3">#N/A</definedName>
    <definedName name="_5725_01_4">#N/A</definedName>
    <definedName name="_5725_01_5">#N/A</definedName>
    <definedName name="_5725_n" localSheetId="0">#REF!</definedName>
    <definedName name="_5725_n">#REF!</definedName>
    <definedName name="_5725_n_1">#N/A</definedName>
    <definedName name="_5725_n_2">#N/A</definedName>
    <definedName name="_5725_n_3">#N/A</definedName>
    <definedName name="_5725_n_4">#N/A</definedName>
    <definedName name="_5725_n_5">#N/A</definedName>
    <definedName name="_5726_00" localSheetId="0">#REF!</definedName>
    <definedName name="_5726_00">#REF!</definedName>
    <definedName name="_5726_00_1">#N/A</definedName>
    <definedName name="_5726_00_2">#N/A</definedName>
    <definedName name="_5726_00_3">#N/A</definedName>
    <definedName name="_5726_00_4">#N/A</definedName>
    <definedName name="_5726_00_5">#N/A</definedName>
    <definedName name="_5726_01" localSheetId="0">#REF!</definedName>
    <definedName name="_5726_01">#REF!</definedName>
    <definedName name="_5726_01_1">#N/A</definedName>
    <definedName name="_5726_01_2">#N/A</definedName>
    <definedName name="_5726_01_3">#N/A</definedName>
    <definedName name="_5726_01_4">#N/A</definedName>
    <definedName name="_5726_01_5">#N/A</definedName>
    <definedName name="_5726_n" localSheetId="0">#REF!</definedName>
    <definedName name="_5726_n">#REF!</definedName>
    <definedName name="_5726_n_1">#N/A</definedName>
    <definedName name="_5726_n_2">#N/A</definedName>
    <definedName name="_5726_n_3">#N/A</definedName>
    <definedName name="_5726_n_4">#N/A</definedName>
    <definedName name="_5726_n_5">#N/A</definedName>
    <definedName name="_5727_00" localSheetId="0">#REF!</definedName>
    <definedName name="_5727_00">#REF!</definedName>
    <definedName name="_5727_00_1">#N/A</definedName>
    <definedName name="_5727_00_2">#N/A</definedName>
    <definedName name="_5727_00_3">#N/A</definedName>
    <definedName name="_5727_00_4">#N/A</definedName>
    <definedName name="_5727_00_5">#N/A</definedName>
    <definedName name="_5727_01" localSheetId="0">#REF!</definedName>
    <definedName name="_5727_01">#REF!</definedName>
    <definedName name="_5727_01_1">#N/A</definedName>
    <definedName name="_5727_01_2">#N/A</definedName>
    <definedName name="_5727_01_3">#N/A</definedName>
    <definedName name="_5727_01_4">#N/A</definedName>
    <definedName name="_5727_01_5">#N/A</definedName>
    <definedName name="_5727_n" localSheetId="0">#REF!</definedName>
    <definedName name="_5727_n">#REF!</definedName>
    <definedName name="_5727_n_1">#N/A</definedName>
    <definedName name="_5727_n_2">#N/A</definedName>
    <definedName name="_5727_n_3">#N/A</definedName>
    <definedName name="_5727_n_4">#N/A</definedName>
    <definedName name="_5727_n_5">#N/A</definedName>
    <definedName name="_5728_00" localSheetId="0">#REF!</definedName>
    <definedName name="_5728_00">#REF!</definedName>
    <definedName name="_5728_00_1">#N/A</definedName>
    <definedName name="_5728_00_2">#N/A</definedName>
    <definedName name="_5728_00_3">#N/A</definedName>
    <definedName name="_5728_00_4">#N/A</definedName>
    <definedName name="_5728_00_5">#N/A</definedName>
    <definedName name="_5728_01" localSheetId="0">#REF!</definedName>
    <definedName name="_5728_01">#REF!</definedName>
    <definedName name="_5728_01_1">#N/A</definedName>
    <definedName name="_5728_01_2">#N/A</definedName>
    <definedName name="_5728_01_3">#N/A</definedName>
    <definedName name="_5728_01_4">#N/A</definedName>
    <definedName name="_5728_01_5">#N/A</definedName>
    <definedName name="_5728_n" localSheetId="0">#REF!</definedName>
    <definedName name="_5728_n">#REF!</definedName>
    <definedName name="_5728_n_1">#N/A</definedName>
    <definedName name="_5728_n_2">#N/A</definedName>
    <definedName name="_5728_n_3">#N/A</definedName>
    <definedName name="_5728_n_4">#N/A</definedName>
    <definedName name="_5728_n_5">#N/A</definedName>
    <definedName name="_5729_00" localSheetId="0">#REF!</definedName>
    <definedName name="_5729_00">#REF!</definedName>
    <definedName name="_5729_00_1">#N/A</definedName>
    <definedName name="_5729_00_2">#N/A</definedName>
    <definedName name="_5729_00_3">#N/A</definedName>
    <definedName name="_5729_00_4">#N/A</definedName>
    <definedName name="_5729_00_5">#N/A</definedName>
    <definedName name="_5729_01" localSheetId="0">#REF!</definedName>
    <definedName name="_5729_01">#REF!</definedName>
    <definedName name="_5729_01_1">#N/A</definedName>
    <definedName name="_5729_01_2">#N/A</definedName>
    <definedName name="_5729_01_3">#N/A</definedName>
    <definedName name="_5729_01_4">#N/A</definedName>
    <definedName name="_5729_01_5">#N/A</definedName>
    <definedName name="_5729_n" localSheetId="0">#REF!</definedName>
    <definedName name="_5729_n">#REF!</definedName>
    <definedName name="_5729_n_1">#N/A</definedName>
    <definedName name="_5729_n_2">#N/A</definedName>
    <definedName name="_5729_n_3">#N/A</definedName>
    <definedName name="_5729_n_4">#N/A</definedName>
    <definedName name="_5729_n_5">#N/A</definedName>
    <definedName name="_5740_00" localSheetId="0">#REF!</definedName>
    <definedName name="_5740_00">#REF!</definedName>
    <definedName name="_5740_00_1">#N/A</definedName>
    <definedName name="_5740_00_2">#N/A</definedName>
    <definedName name="_5740_00_3">#N/A</definedName>
    <definedName name="_5740_00_4">#N/A</definedName>
    <definedName name="_5740_00_5">#N/A</definedName>
    <definedName name="_5740_01" localSheetId="0">#REF!</definedName>
    <definedName name="_5740_01">#REF!</definedName>
    <definedName name="_5740_01_1">#N/A</definedName>
    <definedName name="_5740_01_2">#N/A</definedName>
    <definedName name="_5740_01_3">#N/A</definedName>
    <definedName name="_5740_01_4">#N/A</definedName>
    <definedName name="_5740_01_5">#N/A</definedName>
    <definedName name="_5740_n" localSheetId="0">#REF!</definedName>
    <definedName name="_5740_n">#REF!</definedName>
    <definedName name="_5740_n_1">#N/A</definedName>
    <definedName name="_5740_n_2">#N/A</definedName>
    <definedName name="_5740_n_3">#N/A</definedName>
    <definedName name="_5740_n_4">#N/A</definedName>
    <definedName name="_5740_n_5">#N/A</definedName>
    <definedName name="_5741_00" localSheetId="0">#REF!</definedName>
    <definedName name="_5741_00">#REF!</definedName>
    <definedName name="_5741_00_1">#N/A</definedName>
    <definedName name="_5741_00_2">#N/A</definedName>
    <definedName name="_5741_00_3">#N/A</definedName>
    <definedName name="_5741_00_4">#N/A</definedName>
    <definedName name="_5741_00_5">#N/A</definedName>
    <definedName name="_5741_01" localSheetId="0">#REF!</definedName>
    <definedName name="_5741_01">#REF!</definedName>
    <definedName name="_5741_01_1">#N/A</definedName>
    <definedName name="_5741_01_2">#N/A</definedName>
    <definedName name="_5741_01_3">#N/A</definedName>
    <definedName name="_5741_01_4">#N/A</definedName>
    <definedName name="_5741_01_5">#N/A</definedName>
    <definedName name="_5741_n" localSheetId="0">#REF!</definedName>
    <definedName name="_5741_n">#REF!</definedName>
    <definedName name="_5741_n_1">#N/A</definedName>
    <definedName name="_5741_n_2">#N/A</definedName>
    <definedName name="_5741_n_3">#N/A</definedName>
    <definedName name="_5741_n_4">#N/A</definedName>
    <definedName name="_5741_n_5">#N/A</definedName>
    <definedName name="_5742_00" localSheetId="0">#REF!</definedName>
    <definedName name="_5742_00">#REF!</definedName>
    <definedName name="_5742_00_1">#N/A</definedName>
    <definedName name="_5742_00_2">#N/A</definedName>
    <definedName name="_5742_00_3">#N/A</definedName>
    <definedName name="_5742_00_4">#N/A</definedName>
    <definedName name="_5742_00_5">#N/A</definedName>
    <definedName name="_5742_01" localSheetId="0">#REF!</definedName>
    <definedName name="_5742_01">#REF!</definedName>
    <definedName name="_5742_01_1">#N/A</definedName>
    <definedName name="_5742_01_2">#N/A</definedName>
    <definedName name="_5742_01_3">#N/A</definedName>
    <definedName name="_5742_01_4">#N/A</definedName>
    <definedName name="_5742_01_5">#N/A</definedName>
    <definedName name="_5742_n" localSheetId="0">#REF!</definedName>
    <definedName name="_5742_n">#REF!</definedName>
    <definedName name="_5742_n_1">#N/A</definedName>
    <definedName name="_5742_n_2">#N/A</definedName>
    <definedName name="_5742_n_3">#N/A</definedName>
    <definedName name="_5742_n_4">#N/A</definedName>
    <definedName name="_5742_n_5">#N/A</definedName>
    <definedName name="_5743_00" localSheetId="0">#REF!</definedName>
    <definedName name="_5743_00">#REF!</definedName>
    <definedName name="_5743_00_1">#N/A</definedName>
    <definedName name="_5743_00_2">#N/A</definedName>
    <definedName name="_5743_00_3">#N/A</definedName>
    <definedName name="_5743_00_4">#N/A</definedName>
    <definedName name="_5743_00_5">#N/A</definedName>
    <definedName name="_5743_01" localSheetId="0">#REF!</definedName>
    <definedName name="_5743_01">#REF!</definedName>
    <definedName name="_5743_01_1">#N/A</definedName>
    <definedName name="_5743_01_2">#N/A</definedName>
    <definedName name="_5743_01_3">#N/A</definedName>
    <definedName name="_5743_01_4">#N/A</definedName>
    <definedName name="_5743_01_5">#N/A</definedName>
    <definedName name="_5743_02" localSheetId="0">#REF!</definedName>
    <definedName name="_5743_02">#REF!</definedName>
    <definedName name="_5743_02_1">#N/A</definedName>
    <definedName name="_5743_02_2">#N/A</definedName>
    <definedName name="_5743_02_3">#N/A</definedName>
    <definedName name="_5743_02_4">#N/A</definedName>
    <definedName name="_5743_02_5">#N/A</definedName>
    <definedName name="_5743_n" localSheetId="0">#REF!</definedName>
    <definedName name="_5743_n">#REF!</definedName>
    <definedName name="_5743_n_1">#N/A</definedName>
    <definedName name="_5743_n_2">#N/A</definedName>
    <definedName name="_5743_n_3">#N/A</definedName>
    <definedName name="_5743_n_4">#N/A</definedName>
    <definedName name="_5743_n_5">#N/A</definedName>
    <definedName name="_5744_00" localSheetId="0">#REF!</definedName>
    <definedName name="_5744_00">#REF!</definedName>
    <definedName name="_5744_00_1">#N/A</definedName>
    <definedName name="_5744_00_2">#N/A</definedName>
    <definedName name="_5744_00_3">#N/A</definedName>
    <definedName name="_5744_00_4">#N/A</definedName>
    <definedName name="_5744_00_5">#N/A</definedName>
    <definedName name="_5744_01" localSheetId="0">#REF!</definedName>
    <definedName name="_5744_01">#REF!</definedName>
    <definedName name="_5744_01_1">#N/A</definedName>
    <definedName name="_5744_01_2">#N/A</definedName>
    <definedName name="_5744_01_3">#N/A</definedName>
    <definedName name="_5744_01_4">#N/A</definedName>
    <definedName name="_5744_01_5">#N/A</definedName>
    <definedName name="_5744_n" localSheetId="0">#REF!</definedName>
    <definedName name="_5744_n">#REF!</definedName>
    <definedName name="_5744_n_1">#N/A</definedName>
    <definedName name="_5744_n_2">#N/A</definedName>
    <definedName name="_5744_n_3">#N/A</definedName>
    <definedName name="_5744_n_4">#N/A</definedName>
    <definedName name="_5744_n_5">#N/A</definedName>
    <definedName name="_5745_00" localSheetId="0">#REF!</definedName>
    <definedName name="_5745_00">#REF!</definedName>
    <definedName name="_5745_00_1">#N/A</definedName>
    <definedName name="_5745_00_2">#N/A</definedName>
    <definedName name="_5745_00_3">#N/A</definedName>
    <definedName name="_5745_00_4">#N/A</definedName>
    <definedName name="_5745_00_5">#N/A</definedName>
    <definedName name="_5745_01" localSheetId="0">#REF!</definedName>
    <definedName name="_5745_01">#REF!</definedName>
    <definedName name="_5745_01_1">#N/A</definedName>
    <definedName name="_5745_01_2">#N/A</definedName>
    <definedName name="_5745_01_3">#N/A</definedName>
    <definedName name="_5745_01_4">#N/A</definedName>
    <definedName name="_5745_01_5">#N/A</definedName>
    <definedName name="_5745_n" localSheetId="0">#REF!</definedName>
    <definedName name="_5745_n">#REF!</definedName>
    <definedName name="_5745_n_1">#N/A</definedName>
    <definedName name="_5745_n_2">#N/A</definedName>
    <definedName name="_5745_n_3">#N/A</definedName>
    <definedName name="_5745_n_4">#N/A</definedName>
    <definedName name="_5745_n_5">#N/A</definedName>
    <definedName name="_5746_00" localSheetId="0">#REF!</definedName>
    <definedName name="_5746_00">#REF!</definedName>
    <definedName name="_5746_00_1">#N/A</definedName>
    <definedName name="_5746_00_2">#N/A</definedName>
    <definedName name="_5746_00_3">#N/A</definedName>
    <definedName name="_5746_00_4">#N/A</definedName>
    <definedName name="_5746_00_5">#N/A</definedName>
    <definedName name="_5746_01" localSheetId="0">#REF!</definedName>
    <definedName name="_5746_01">#REF!</definedName>
    <definedName name="_5746_01_1">#N/A</definedName>
    <definedName name="_5746_01_2">#N/A</definedName>
    <definedName name="_5746_01_3">#N/A</definedName>
    <definedName name="_5746_01_4">#N/A</definedName>
    <definedName name="_5746_01_5">#N/A</definedName>
    <definedName name="_5746_n" localSheetId="0">#REF!</definedName>
    <definedName name="_5746_n">#REF!</definedName>
    <definedName name="_5746_n_1">#N/A</definedName>
    <definedName name="_5746_n_2">#N/A</definedName>
    <definedName name="_5746_n_3">#N/A</definedName>
    <definedName name="_5746_n_4">#N/A</definedName>
    <definedName name="_5746_n_5">#N/A</definedName>
    <definedName name="_5747_00" localSheetId="0">#REF!</definedName>
    <definedName name="_5747_00">#REF!</definedName>
    <definedName name="_5747_00_1">#N/A</definedName>
    <definedName name="_5747_00_2">#N/A</definedName>
    <definedName name="_5747_00_3">#N/A</definedName>
    <definedName name="_5747_00_4">#N/A</definedName>
    <definedName name="_5747_00_5">#N/A</definedName>
    <definedName name="_5747_01" localSheetId="0">#REF!</definedName>
    <definedName name="_5747_01">#REF!</definedName>
    <definedName name="_5747_01_1">#N/A</definedName>
    <definedName name="_5747_01_2">#N/A</definedName>
    <definedName name="_5747_01_3">#N/A</definedName>
    <definedName name="_5747_01_4">#N/A</definedName>
    <definedName name="_5747_01_5">#N/A</definedName>
    <definedName name="_5747_n" localSheetId="0">#REF!</definedName>
    <definedName name="_5747_n">#REF!</definedName>
    <definedName name="_5747_n_1">#N/A</definedName>
    <definedName name="_5747_n_2">#N/A</definedName>
    <definedName name="_5747_n_3">#N/A</definedName>
    <definedName name="_5747_n_4">#N/A</definedName>
    <definedName name="_5747_n_5">#N/A</definedName>
    <definedName name="_5748_00" localSheetId="0">#REF!</definedName>
    <definedName name="_5748_00">#REF!</definedName>
    <definedName name="_5748_00_1">#N/A</definedName>
    <definedName name="_5748_00_2">#N/A</definedName>
    <definedName name="_5748_00_3">#N/A</definedName>
    <definedName name="_5748_00_4">#N/A</definedName>
    <definedName name="_5748_00_5">#N/A</definedName>
    <definedName name="_5748_01" localSheetId="0">#REF!</definedName>
    <definedName name="_5748_01">#REF!</definedName>
    <definedName name="_5748_01_1">#N/A</definedName>
    <definedName name="_5748_01_2">#N/A</definedName>
    <definedName name="_5748_01_3">#N/A</definedName>
    <definedName name="_5748_01_4">#N/A</definedName>
    <definedName name="_5748_01_5">#N/A</definedName>
    <definedName name="_5748_n" localSheetId="0">#REF!</definedName>
    <definedName name="_5748_n">#REF!</definedName>
    <definedName name="_5748_n_1">#N/A</definedName>
    <definedName name="_5748_n_2">#N/A</definedName>
    <definedName name="_5748_n_3">#N/A</definedName>
    <definedName name="_5748_n_4">#N/A</definedName>
    <definedName name="_5748_n_5">#N/A</definedName>
    <definedName name="_5760_00" localSheetId="0">#REF!</definedName>
    <definedName name="_5760_00">#REF!</definedName>
    <definedName name="_5760_00_1">#N/A</definedName>
    <definedName name="_5760_00_2">#N/A</definedName>
    <definedName name="_5760_00_3">#N/A</definedName>
    <definedName name="_5760_00_4">#N/A</definedName>
    <definedName name="_5760_00_5">#N/A</definedName>
    <definedName name="_5760_01" localSheetId="0">#REF!</definedName>
    <definedName name="_5760_01">#REF!</definedName>
    <definedName name="_5760_01_1">#N/A</definedName>
    <definedName name="_5760_01_2">#N/A</definedName>
    <definedName name="_5760_01_3">#N/A</definedName>
    <definedName name="_5760_01_4">#N/A</definedName>
    <definedName name="_5760_01_5">#N/A</definedName>
    <definedName name="_5760_n" localSheetId="0">#REF!</definedName>
    <definedName name="_5760_n">#REF!</definedName>
    <definedName name="_5760_n_1">#N/A</definedName>
    <definedName name="_5760_n_2">#N/A</definedName>
    <definedName name="_5760_n_3">#N/A</definedName>
    <definedName name="_5760_n_4">#N/A</definedName>
    <definedName name="_5760_n_5">#N/A</definedName>
    <definedName name="_5761_00" localSheetId="0">#REF!</definedName>
    <definedName name="_5761_00">#REF!</definedName>
    <definedName name="_5761_00_1">#N/A</definedName>
    <definedName name="_5761_00_2">#N/A</definedName>
    <definedName name="_5761_00_3">#N/A</definedName>
    <definedName name="_5761_00_4">#N/A</definedName>
    <definedName name="_5761_00_5">#N/A</definedName>
    <definedName name="_5761_01" localSheetId="0">#REF!</definedName>
    <definedName name="_5761_01">#REF!</definedName>
    <definedName name="_5761_01_1">#N/A</definedName>
    <definedName name="_5761_01_2">#N/A</definedName>
    <definedName name="_5761_01_3">#N/A</definedName>
    <definedName name="_5761_01_4">#N/A</definedName>
    <definedName name="_5761_01_5">#N/A</definedName>
    <definedName name="_5761_n" localSheetId="0">#REF!</definedName>
    <definedName name="_5761_n">#REF!</definedName>
    <definedName name="_5761_n_1">#N/A</definedName>
    <definedName name="_5761_n_2">#N/A</definedName>
    <definedName name="_5761_n_3">#N/A</definedName>
    <definedName name="_5761_n_4">#N/A</definedName>
    <definedName name="_5761_n_5">#N/A</definedName>
    <definedName name="_5762_00" localSheetId="0">#REF!</definedName>
    <definedName name="_5762_00">#REF!</definedName>
    <definedName name="_5762_00_1">#N/A</definedName>
    <definedName name="_5762_00_2">#N/A</definedName>
    <definedName name="_5762_00_3">#N/A</definedName>
    <definedName name="_5762_00_4">#N/A</definedName>
    <definedName name="_5762_00_5">#N/A</definedName>
    <definedName name="_5762_01" localSheetId="0">#REF!</definedName>
    <definedName name="_5762_01">#REF!</definedName>
    <definedName name="_5762_01_1">#N/A</definedName>
    <definedName name="_5762_01_2">#N/A</definedName>
    <definedName name="_5762_01_3">#N/A</definedName>
    <definedName name="_5762_01_4">#N/A</definedName>
    <definedName name="_5762_01_5">#N/A</definedName>
    <definedName name="_5762_n" localSheetId="0">#REF!</definedName>
    <definedName name="_5762_n">#REF!</definedName>
    <definedName name="_5762_n_1">#N/A</definedName>
    <definedName name="_5762_n_2">#N/A</definedName>
    <definedName name="_5762_n_3">#N/A</definedName>
    <definedName name="_5762_n_4">#N/A</definedName>
    <definedName name="_5762_n_5">#N/A</definedName>
    <definedName name="_5763_00" localSheetId="0">#REF!</definedName>
    <definedName name="_5763_00">#REF!</definedName>
    <definedName name="_5763_00_1">#N/A</definedName>
    <definedName name="_5763_00_2">#N/A</definedName>
    <definedName name="_5763_00_3">#N/A</definedName>
    <definedName name="_5763_00_4">#N/A</definedName>
    <definedName name="_5763_00_5">#N/A</definedName>
    <definedName name="_5763_01" localSheetId="0">#REF!</definedName>
    <definedName name="_5763_01">#REF!</definedName>
    <definedName name="_5763_01_1">#N/A</definedName>
    <definedName name="_5763_01_2">#N/A</definedName>
    <definedName name="_5763_01_3">#N/A</definedName>
    <definedName name="_5763_01_4">#N/A</definedName>
    <definedName name="_5763_01_5">#N/A</definedName>
    <definedName name="_5763_n" localSheetId="0">#REF!</definedName>
    <definedName name="_5763_n">#REF!</definedName>
    <definedName name="_5763_n_1">#N/A</definedName>
    <definedName name="_5763_n_2">#N/A</definedName>
    <definedName name="_5763_n_3">#N/A</definedName>
    <definedName name="_5763_n_4">#N/A</definedName>
    <definedName name="_5763_n_5">#N/A</definedName>
    <definedName name="_5764_00" localSheetId="0">#REF!</definedName>
    <definedName name="_5764_00">#REF!</definedName>
    <definedName name="_5764_00_1">#N/A</definedName>
    <definedName name="_5764_00_2">#N/A</definedName>
    <definedName name="_5764_00_3">#N/A</definedName>
    <definedName name="_5764_00_4">#N/A</definedName>
    <definedName name="_5764_00_5">#N/A</definedName>
    <definedName name="_5764_01" localSheetId="0">#REF!</definedName>
    <definedName name="_5764_01">#REF!</definedName>
    <definedName name="_5764_01_1">#N/A</definedName>
    <definedName name="_5764_01_2">#N/A</definedName>
    <definedName name="_5764_01_3">#N/A</definedName>
    <definedName name="_5764_01_4">#N/A</definedName>
    <definedName name="_5764_01_5">#N/A</definedName>
    <definedName name="_5764_n" localSheetId="0">#REF!</definedName>
    <definedName name="_5764_n">#REF!</definedName>
    <definedName name="_5764_n_1">#N/A</definedName>
    <definedName name="_5764_n_2">#N/A</definedName>
    <definedName name="_5764_n_3">#N/A</definedName>
    <definedName name="_5764_n_4">#N/A</definedName>
    <definedName name="_5764_n_5">#N/A</definedName>
    <definedName name="_5765_00" localSheetId="0">#REF!</definedName>
    <definedName name="_5765_00">#REF!</definedName>
    <definedName name="_5765_00_1">#N/A</definedName>
    <definedName name="_5765_00_2">#N/A</definedName>
    <definedName name="_5765_00_3">#N/A</definedName>
    <definedName name="_5765_00_4">#N/A</definedName>
    <definedName name="_5765_00_5">#N/A</definedName>
    <definedName name="_5765_01" localSheetId="0">#REF!</definedName>
    <definedName name="_5765_01">#REF!</definedName>
    <definedName name="_5765_01_1">#N/A</definedName>
    <definedName name="_5765_01_2">#N/A</definedName>
    <definedName name="_5765_01_3">#N/A</definedName>
    <definedName name="_5765_01_4">#N/A</definedName>
    <definedName name="_5765_01_5">#N/A</definedName>
    <definedName name="_5765_n" localSheetId="0">#REF!</definedName>
    <definedName name="_5765_n">#REF!</definedName>
    <definedName name="_5765_n_1">#N/A</definedName>
    <definedName name="_5765_n_2">#N/A</definedName>
    <definedName name="_5765_n_3">#N/A</definedName>
    <definedName name="_5765_n_4">#N/A</definedName>
    <definedName name="_5765_n_5">#N/A</definedName>
    <definedName name="_5766_00" localSheetId="0">#REF!</definedName>
    <definedName name="_5766_00">#REF!</definedName>
    <definedName name="_5766_00_1">#N/A</definedName>
    <definedName name="_5766_00_2">#N/A</definedName>
    <definedName name="_5766_00_3">#N/A</definedName>
    <definedName name="_5766_00_4">#N/A</definedName>
    <definedName name="_5766_00_5">#N/A</definedName>
    <definedName name="_5766_01" localSheetId="0">#REF!</definedName>
    <definedName name="_5766_01">#REF!</definedName>
    <definedName name="_5766_01_1">#N/A</definedName>
    <definedName name="_5766_01_2">#N/A</definedName>
    <definedName name="_5766_01_3">#N/A</definedName>
    <definedName name="_5766_01_4">#N/A</definedName>
    <definedName name="_5766_01_5">#N/A</definedName>
    <definedName name="_5766_n" localSheetId="0">#REF!</definedName>
    <definedName name="_5766_n">#REF!</definedName>
    <definedName name="_5766_n_1">#N/A</definedName>
    <definedName name="_5766_n_2">#N/A</definedName>
    <definedName name="_5766_n_3">#N/A</definedName>
    <definedName name="_5766_n_4">#N/A</definedName>
    <definedName name="_5766_n_5">#N/A</definedName>
    <definedName name="_5768_00" localSheetId="0">#REF!</definedName>
    <definedName name="_5768_00">#REF!</definedName>
    <definedName name="_5768_00_1">#N/A</definedName>
    <definedName name="_5768_00_2">#N/A</definedName>
    <definedName name="_5768_00_3">#N/A</definedName>
    <definedName name="_5768_00_4">#N/A</definedName>
    <definedName name="_5768_00_5">#N/A</definedName>
    <definedName name="_5768_01" localSheetId="0">#REF!</definedName>
    <definedName name="_5768_01">#REF!</definedName>
    <definedName name="_5768_01_1">#N/A</definedName>
    <definedName name="_5768_01_2">#N/A</definedName>
    <definedName name="_5768_01_3">#N/A</definedName>
    <definedName name="_5768_01_4">#N/A</definedName>
    <definedName name="_5768_01_5">#N/A</definedName>
    <definedName name="_5768_n" localSheetId="0">#REF!</definedName>
    <definedName name="_5768_n">#REF!</definedName>
    <definedName name="_5768_n_1">#N/A</definedName>
    <definedName name="_5768_n_2">#N/A</definedName>
    <definedName name="_5768_n_3">#N/A</definedName>
    <definedName name="_5768_n_4">#N/A</definedName>
    <definedName name="_5768_n_5">#N/A</definedName>
    <definedName name="_5769_00" localSheetId="0">#REF!</definedName>
    <definedName name="_5769_00">#REF!</definedName>
    <definedName name="_5769_00_1">#N/A</definedName>
    <definedName name="_5769_00_2">#N/A</definedName>
    <definedName name="_5769_00_3">#N/A</definedName>
    <definedName name="_5769_00_4">#N/A</definedName>
    <definedName name="_5769_00_5">#N/A</definedName>
    <definedName name="_5769_01" localSheetId="0">#REF!</definedName>
    <definedName name="_5769_01">#REF!</definedName>
    <definedName name="_5769_01_1">#N/A</definedName>
    <definedName name="_5769_01_2">#N/A</definedName>
    <definedName name="_5769_01_3">#N/A</definedName>
    <definedName name="_5769_01_4">#N/A</definedName>
    <definedName name="_5769_01_5">#N/A</definedName>
    <definedName name="_5769_n" localSheetId="0">#REF!</definedName>
    <definedName name="_5769_n">#REF!</definedName>
    <definedName name="_5769_n_1">#N/A</definedName>
    <definedName name="_5769_n_2">#N/A</definedName>
    <definedName name="_5769_n_3">#N/A</definedName>
    <definedName name="_5769_n_4">#N/A</definedName>
    <definedName name="_5769_n_5">#N/A</definedName>
    <definedName name="_5780_00" localSheetId="0">#REF!</definedName>
    <definedName name="_5780_00">#REF!</definedName>
    <definedName name="_5780_00_1">#N/A</definedName>
    <definedName name="_5780_00_2">#N/A</definedName>
    <definedName name="_5780_00_3">#N/A</definedName>
    <definedName name="_5780_00_4">#N/A</definedName>
    <definedName name="_5780_00_5">#N/A</definedName>
    <definedName name="_5780_01" localSheetId="0">#REF!</definedName>
    <definedName name="_5780_01">#REF!</definedName>
    <definedName name="_5780_01_1">#N/A</definedName>
    <definedName name="_5780_01_2">#N/A</definedName>
    <definedName name="_5780_01_3">#N/A</definedName>
    <definedName name="_5780_01_4">#N/A</definedName>
    <definedName name="_5780_01_5">#N/A</definedName>
    <definedName name="_5780_n" localSheetId="0">#REF!</definedName>
    <definedName name="_5780_n">#REF!</definedName>
    <definedName name="_5780_n_1">#N/A</definedName>
    <definedName name="_5780_n_2">#N/A</definedName>
    <definedName name="_5780_n_3">#N/A</definedName>
    <definedName name="_5780_n_4">#N/A</definedName>
    <definedName name="_5780_n_5">#N/A</definedName>
    <definedName name="_5781_00" localSheetId="0">#REF!</definedName>
    <definedName name="_5781_00">#REF!</definedName>
    <definedName name="_5781_00_1">#N/A</definedName>
    <definedName name="_5781_00_2">#N/A</definedName>
    <definedName name="_5781_00_3">#N/A</definedName>
    <definedName name="_5781_00_4">#N/A</definedName>
    <definedName name="_5781_00_5">#N/A</definedName>
    <definedName name="_5781_01" localSheetId="0">#REF!</definedName>
    <definedName name="_5781_01">#REF!</definedName>
    <definedName name="_5781_01_1">#N/A</definedName>
    <definedName name="_5781_01_2">#N/A</definedName>
    <definedName name="_5781_01_3">#N/A</definedName>
    <definedName name="_5781_01_4">#N/A</definedName>
    <definedName name="_5781_01_5">#N/A</definedName>
    <definedName name="_5781_n" localSheetId="0">#REF!</definedName>
    <definedName name="_5781_n">#REF!</definedName>
    <definedName name="_5781_n_1">#N/A</definedName>
    <definedName name="_5781_n_2">#N/A</definedName>
    <definedName name="_5781_n_3">#N/A</definedName>
    <definedName name="_5781_n_4">#N/A</definedName>
    <definedName name="_5781_n_5">#N/A</definedName>
    <definedName name="_5782_00" localSheetId="0">#REF!</definedName>
    <definedName name="_5782_00">#REF!</definedName>
    <definedName name="_5782_00_1">#N/A</definedName>
    <definedName name="_5782_00_2">#N/A</definedName>
    <definedName name="_5782_00_3">#N/A</definedName>
    <definedName name="_5782_00_4">#N/A</definedName>
    <definedName name="_5782_00_5">#N/A</definedName>
    <definedName name="_5782_01" localSheetId="0">#REF!</definedName>
    <definedName name="_5782_01">#REF!</definedName>
    <definedName name="_5782_01_1">#N/A</definedName>
    <definedName name="_5782_01_2">#N/A</definedName>
    <definedName name="_5782_01_3">#N/A</definedName>
    <definedName name="_5782_01_4">#N/A</definedName>
    <definedName name="_5782_01_5">#N/A</definedName>
    <definedName name="_5782_n" localSheetId="0">#REF!</definedName>
    <definedName name="_5782_n">#REF!</definedName>
    <definedName name="_5782_n_1">#N/A</definedName>
    <definedName name="_5782_n_2">#N/A</definedName>
    <definedName name="_5782_n_3">#N/A</definedName>
    <definedName name="_5782_n_4">#N/A</definedName>
    <definedName name="_5782_n_5">#N/A</definedName>
    <definedName name="_5783_00" localSheetId="0">#REF!</definedName>
    <definedName name="_5783_00">#REF!</definedName>
    <definedName name="_5783_00_1">#N/A</definedName>
    <definedName name="_5783_00_2">#N/A</definedName>
    <definedName name="_5783_00_3">#N/A</definedName>
    <definedName name="_5783_00_4">#N/A</definedName>
    <definedName name="_5783_00_5">#N/A</definedName>
    <definedName name="_5783_01" localSheetId="0">#REF!</definedName>
    <definedName name="_5783_01">#REF!</definedName>
    <definedName name="_5783_01_1">#N/A</definedName>
    <definedName name="_5783_01_2">#N/A</definedName>
    <definedName name="_5783_01_3">#N/A</definedName>
    <definedName name="_5783_01_4">#N/A</definedName>
    <definedName name="_5783_01_5">#N/A</definedName>
    <definedName name="_5783_n" localSheetId="0">#REF!</definedName>
    <definedName name="_5783_n">#REF!</definedName>
    <definedName name="_5783_n_1">#N/A</definedName>
    <definedName name="_5783_n_2">#N/A</definedName>
    <definedName name="_5783_n_3">#N/A</definedName>
    <definedName name="_5783_n_4">#N/A</definedName>
    <definedName name="_5783_n_5">#N/A</definedName>
    <definedName name="_5787_00" localSheetId="0">#REF!</definedName>
    <definedName name="_5787_00">#REF!</definedName>
    <definedName name="_5787_00_1">#N/A</definedName>
    <definedName name="_5787_00_2">#N/A</definedName>
    <definedName name="_5787_00_3">#N/A</definedName>
    <definedName name="_5787_00_4">#N/A</definedName>
    <definedName name="_5787_00_5">#N/A</definedName>
    <definedName name="_5787_01" localSheetId="0">#REF!</definedName>
    <definedName name="_5787_01">#REF!</definedName>
    <definedName name="_5787_01_1">#N/A</definedName>
    <definedName name="_5787_01_2">#N/A</definedName>
    <definedName name="_5787_01_3">#N/A</definedName>
    <definedName name="_5787_01_4">#N/A</definedName>
    <definedName name="_5787_01_5">#N/A</definedName>
    <definedName name="_5787_n" localSheetId="0">#REF!</definedName>
    <definedName name="_5787_n">#REF!</definedName>
    <definedName name="_5787_n_1">#N/A</definedName>
    <definedName name="_5787_n_2">#N/A</definedName>
    <definedName name="_5787_n_3">#N/A</definedName>
    <definedName name="_5787_n_4">#N/A</definedName>
    <definedName name="_5787_n_5">#N/A</definedName>
    <definedName name="_5788_00" localSheetId="0">#REF!</definedName>
    <definedName name="_5788_00">#REF!</definedName>
    <definedName name="_5788_00_1">#N/A</definedName>
    <definedName name="_5788_00_2">#N/A</definedName>
    <definedName name="_5788_00_3">#N/A</definedName>
    <definedName name="_5788_00_4">#N/A</definedName>
    <definedName name="_5788_00_5">#N/A</definedName>
    <definedName name="_5788_01" localSheetId="0">#REF!</definedName>
    <definedName name="_5788_01">#REF!</definedName>
    <definedName name="_5788_01_1">#N/A</definedName>
    <definedName name="_5788_01_2">#N/A</definedName>
    <definedName name="_5788_01_3">#N/A</definedName>
    <definedName name="_5788_01_4">#N/A</definedName>
    <definedName name="_5788_01_5">#N/A</definedName>
    <definedName name="_5788_n" localSheetId="0">#REF!</definedName>
    <definedName name="_5788_n">#REF!</definedName>
    <definedName name="_5788_n_1">#N/A</definedName>
    <definedName name="_5788_n_2">#N/A</definedName>
    <definedName name="_5788_n_3">#N/A</definedName>
    <definedName name="_5788_n_4">#N/A</definedName>
    <definedName name="_5788_n_5">#N/A</definedName>
    <definedName name="_57YAJANO_M" localSheetId="0">#REF!</definedName>
    <definedName name="_57YAJANO_M">#REF!</definedName>
    <definedName name="_58__123Graph_CCHART_28" localSheetId="0" hidden="1">[6]JOne!$D$86:$D$98</definedName>
    <definedName name="_58__123Graph_CCHART_28" hidden="1">#REF!</definedName>
    <definedName name="_58__123Graph_CCHART_29" localSheetId="0" hidden="1">[6]JTwo!$D$86:$D$98</definedName>
    <definedName name="_58__123Graph_CCHART_29" hidden="1">#REF!</definedName>
    <definedName name="_5800_00" localSheetId="0">#REF!</definedName>
    <definedName name="_5800_00">#REF!</definedName>
    <definedName name="_5800_00_1">#N/A</definedName>
    <definedName name="_5800_00_2">#N/A</definedName>
    <definedName name="_5800_00_3">#N/A</definedName>
    <definedName name="_5800_00_4">#N/A</definedName>
    <definedName name="_5800_00_5">#N/A</definedName>
    <definedName name="_5800_01" localSheetId="0">#REF!</definedName>
    <definedName name="_5800_01">#REF!</definedName>
    <definedName name="_5800_01_1">#N/A</definedName>
    <definedName name="_5800_01_2">#N/A</definedName>
    <definedName name="_5800_01_3">#N/A</definedName>
    <definedName name="_5800_01_4">#N/A</definedName>
    <definedName name="_5800_01_5">#N/A</definedName>
    <definedName name="_5800_n" localSheetId="0">#REF!</definedName>
    <definedName name="_5800_n">#REF!</definedName>
    <definedName name="_5800_n_1">#N/A</definedName>
    <definedName name="_5800_n_2">#N/A</definedName>
    <definedName name="_5800_n_3">#N/A</definedName>
    <definedName name="_5800_n_4">#N/A</definedName>
    <definedName name="_5800_n_5">#N/A</definedName>
    <definedName name="_5801_00" localSheetId="0">#REF!</definedName>
    <definedName name="_5801_00">#REF!</definedName>
    <definedName name="_5801_00_1">#N/A</definedName>
    <definedName name="_5801_00_2">#N/A</definedName>
    <definedName name="_5801_00_3">#N/A</definedName>
    <definedName name="_5801_00_4">#N/A</definedName>
    <definedName name="_5801_00_5">#N/A</definedName>
    <definedName name="_5801_01" localSheetId="0">#REF!</definedName>
    <definedName name="_5801_01">#REF!</definedName>
    <definedName name="_5801_01_1">#N/A</definedName>
    <definedName name="_5801_01_2">#N/A</definedName>
    <definedName name="_5801_01_3">#N/A</definedName>
    <definedName name="_5801_01_4">#N/A</definedName>
    <definedName name="_5801_01_5">#N/A</definedName>
    <definedName name="_5801_n" localSheetId="0">#REF!</definedName>
    <definedName name="_5801_n">#REF!</definedName>
    <definedName name="_5801_n_1">#N/A</definedName>
    <definedName name="_5801_n_2">#N/A</definedName>
    <definedName name="_5801_n_3">#N/A</definedName>
    <definedName name="_5801_n_4">#N/A</definedName>
    <definedName name="_5801_n_5">#N/A</definedName>
    <definedName name="_5802_00" localSheetId="0">#REF!</definedName>
    <definedName name="_5802_00">#REF!</definedName>
    <definedName name="_5802_00_1">#N/A</definedName>
    <definedName name="_5802_00_2">#N/A</definedName>
    <definedName name="_5802_00_3">#N/A</definedName>
    <definedName name="_5802_00_4">#N/A</definedName>
    <definedName name="_5802_00_5">#N/A</definedName>
    <definedName name="_5802_01" localSheetId="0">#REF!</definedName>
    <definedName name="_5802_01">#REF!</definedName>
    <definedName name="_5802_01_1">#N/A</definedName>
    <definedName name="_5802_01_2">#N/A</definedName>
    <definedName name="_5802_01_3">#N/A</definedName>
    <definedName name="_5802_01_4">#N/A</definedName>
    <definedName name="_5802_01_5">#N/A</definedName>
    <definedName name="_5802_n" localSheetId="0">#REF!</definedName>
    <definedName name="_5802_n">#REF!</definedName>
    <definedName name="_5802_n_1">#N/A</definedName>
    <definedName name="_5802_n_2">#N/A</definedName>
    <definedName name="_5802_n_3">#N/A</definedName>
    <definedName name="_5802_n_4">#N/A</definedName>
    <definedName name="_5802_n_5">#N/A</definedName>
    <definedName name="_5850_00" localSheetId="0">#REF!</definedName>
    <definedName name="_5850_00">#REF!</definedName>
    <definedName name="_5850_00_1">#N/A</definedName>
    <definedName name="_5850_00_2">#N/A</definedName>
    <definedName name="_5850_00_3">#N/A</definedName>
    <definedName name="_5850_00_4">#N/A</definedName>
    <definedName name="_5850_00_5">#N/A</definedName>
    <definedName name="_5850_01" localSheetId="0">#REF!</definedName>
    <definedName name="_5850_01">#REF!</definedName>
    <definedName name="_5850_01_1">#N/A</definedName>
    <definedName name="_5850_01_2">#N/A</definedName>
    <definedName name="_5850_01_3">#N/A</definedName>
    <definedName name="_5850_01_4">#N/A</definedName>
    <definedName name="_5850_01_5">#N/A</definedName>
    <definedName name="_5850_n" localSheetId="0">#REF!</definedName>
    <definedName name="_5850_n">#REF!</definedName>
    <definedName name="_5850_n_1">#N/A</definedName>
    <definedName name="_5850_n_2">#N/A</definedName>
    <definedName name="_5850_n_3">#N/A</definedName>
    <definedName name="_5850_n_4">#N/A</definedName>
    <definedName name="_5850_n_5">#N/A</definedName>
    <definedName name="_5852_00" localSheetId="0">#REF!</definedName>
    <definedName name="_5852_00">#REF!</definedName>
    <definedName name="_5852_00_1">#N/A</definedName>
    <definedName name="_5852_00_2">#N/A</definedName>
    <definedName name="_5852_00_3">#N/A</definedName>
    <definedName name="_5852_00_4">#N/A</definedName>
    <definedName name="_5852_00_5">#N/A</definedName>
    <definedName name="_5852_01" localSheetId="0">#REF!</definedName>
    <definedName name="_5852_01">#REF!</definedName>
    <definedName name="_5852_01_1">#N/A</definedName>
    <definedName name="_5852_01_2">#N/A</definedName>
    <definedName name="_5852_01_3">#N/A</definedName>
    <definedName name="_5852_01_4">#N/A</definedName>
    <definedName name="_5852_01_5">#N/A</definedName>
    <definedName name="_5852_n" localSheetId="0">#REF!</definedName>
    <definedName name="_5852_n">#REF!</definedName>
    <definedName name="_5852_n_1">#N/A</definedName>
    <definedName name="_5852_n_2">#N/A</definedName>
    <definedName name="_5852_n_3">#N/A</definedName>
    <definedName name="_5852_n_4">#N/A</definedName>
    <definedName name="_5852_n_5">#N/A</definedName>
    <definedName name="_59__123Graph_CCHART_29" localSheetId="0" hidden="1">[6]JTwo!$D$86:$D$98</definedName>
    <definedName name="_59__123Graph_CCHART_29" hidden="1">#REF!</definedName>
    <definedName name="_59__123Graph_CCHART_30" localSheetId="0" hidden="1">[6]HOne!$D$88:$D$110</definedName>
    <definedName name="_59__123Graph_CCHART_30" hidden="1">#REF!</definedName>
    <definedName name="_5900_00" localSheetId="0">#REF!</definedName>
    <definedName name="_5900_00">#REF!</definedName>
    <definedName name="_5900_00_1">#N/A</definedName>
    <definedName name="_5900_00_2">#N/A</definedName>
    <definedName name="_5900_00_3">#N/A</definedName>
    <definedName name="_5900_00_4">#N/A</definedName>
    <definedName name="_5900_00_5">#N/A</definedName>
    <definedName name="_5900_01" localSheetId="0">#REF!</definedName>
    <definedName name="_5900_01">#REF!</definedName>
    <definedName name="_5900_01_1">#N/A</definedName>
    <definedName name="_5900_01_2">#N/A</definedName>
    <definedName name="_5900_01_3">#N/A</definedName>
    <definedName name="_5900_01_4">#N/A</definedName>
    <definedName name="_5900_01_5">#N/A</definedName>
    <definedName name="_5900_n" localSheetId="0">#REF!</definedName>
    <definedName name="_5900_n">#REF!</definedName>
    <definedName name="_5900_n_1">#N/A</definedName>
    <definedName name="_5900_n_2">#N/A</definedName>
    <definedName name="_5900_n_3">#N/A</definedName>
    <definedName name="_5900_n_4">#N/A</definedName>
    <definedName name="_5900_n_5">#N/A</definedName>
    <definedName name="_5920_00" localSheetId="0">#REF!</definedName>
    <definedName name="_5920_00">#REF!</definedName>
    <definedName name="_5920_00_1">#N/A</definedName>
    <definedName name="_5920_00_2">#N/A</definedName>
    <definedName name="_5920_00_3">#N/A</definedName>
    <definedName name="_5920_00_4">#N/A</definedName>
    <definedName name="_5920_00_5">#N/A</definedName>
    <definedName name="_5920_01" localSheetId="0">#REF!</definedName>
    <definedName name="_5920_01">#REF!</definedName>
    <definedName name="_5920_01_1">#N/A</definedName>
    <definedName name="_5920_01_2">#N/A</definedName>
    <definedName name="_5920_01_3">#N/A</definedName>
    <definedName name="_5920_01_4">#N/A</definedName>
    <definedName name="_5920_01_5">#N/A</definedName>
    <definedName name="_5920_n" localSheetId="0">#REF!</definedName>
    <definedName name="_5920_n">#REF!</definedName>
    <definedName name="_5920_n_1">#N/A</definedName>
    <definedName name="_5920_n_2">#N/A</definedName>
    <definedName name="_5920_n_3">#N/A</definedName>
    <definedName name="_5920_n_4">#N/A</definedName>
    <definedName name="_5920_n_5">#N/A</definedName>
    <definedName name="_5921_00" localSheetId="0">#REF!</definedName>
    <definedName name="_5921_00">#REF!</definedName>
    <definedName name="_5921_00_1">#N/A</definedName>
    <definedName name="_5921_00_2">#N/A</definedName>
    <definedName name="_5921_00_3">#N/A</definedName>
    <definedName name="_5921_00_4">#N/A</definedName>
    <definedName name="_5921_00_5">#N/A</definedName>
    <definedName name="_5921_01" localSheetId="0">#REF!</definedName>
    <definedName name="_5921_01">#REF!</definedName>
    <definedName name="_5921_01_1">#N/A</definedName>
    <definedName name="_5921_01_2">#N/A</definedName>
    <definedName name="_5921_01_3">#N/A</definedName>
    <definedName name="_5921_01_4">#N/A</definedName>
    <definedName name="_5921_01_5">#N/A</definedName>
    <definedName name="_5921_n" localSheetId="0">#REF!</definedName>
    <definedName name="_5921_n">#REF!</definedName>
    <definedName name="_5921_n_1">#N/A</definedName>
    <definedName name="_5921_n_2">#N/A</definedName>
    <definedName name="_5921_n_3">#N/A</definedName>
    <definedName name="_5921_n_4">#N/A</definedName>
    <definedName name="_5921_n_5">#N/A</definedName>
    <definedName name="_5922_00" localSheetId="0">#REF!</definedName>
    <definedName name="_5922_00">#REF!</definedName>
    <definedName name="_5922_00_1">#N/A</definedName>
    <definedName name="_5922_00_2">#N/A</definedName>
    <definedName name="_5922_00_3">#N/A</definedName>
    <definedName name="_5922_00_4">#N/A</definedName>
    <definedName name="_5922_00_5">#N/A</definedName>
    <definedName name="_5922_01" localSheetId="0">#REF!</definedName>
    <definedName name="_5922_01">#REF!</definedName>
    <definedName name="_5922_01_1">#N/A</definedName>
    <definedName name="_5922_01_2">#N/A</definedName>
    <definedName name="_5922_01_3">#N/A</definedName>
    <definedName name="_5922_01_4">#N/A</definedName>
    <definedName name="_5922_01_5">#N/A</definedName>
    <definedName name="_5922_n" localSheetId="0">#REF!</definedName>
    <definedName name="_5922_n">#REF!</definedName>
    <definedName name="_5922_n_1">#N/A</definedName>
    <definedName name="_5922_n_2">#N/A</definedName>
    <definedName name="_5922_n_3">#N/A</definedName>
    <definedName name="_5922_n_4">#N/A</definedName>
    <definedName name="_5922_n_5">#N/A</definedName>
    <definedName name="_5940_00" localSheetId="0">#REF!</definedName>
    <definedName name="_5940_00">#REF!</definedName>
    <definedName name="_5940_00_1">#N/A</definedName>
    <definedName name="_5940_00_2">#N/A</definedName>
    <definedName name="_5940_00_3">#N/A</definedName>
    <definedName name="_5940_00_4">#N/A</definedName>
    <definedName name="_5940_00_5">#N/A</definedName>
    <definedName name="_5940_01" localSheetId="0">#REF!</definedName>
    <definedName name="_5940_01">#REF!</definedName>
    <definedName name="_5940_01_1">#N/A</definedName>
    <definedName name="_5940_01_2">#N/A</definedName>
    <definedName name="_5940_01_3">#N/A</definedName>
    <definedName name="_5940_01_4">#N/A</definedName>
    <definedName name="_5940_01_5">#N/A</definedName>
    <definedName name="_5940_n" localSheetId="0">#REF!</definedName>
    <definedName name="_5940_n">#REF!</definedName>
    <definedName name="_5940_n_1">#N/A</definedName>
    <definedName name="_5940_n_2">#N/A</definedName>
    <definedName name="_5940_n_3">#N/A</definedName>
    <definedName name="_5940_n_4">#N/A</definedName>
    <definedName name="_5940_n_5">#N/A</definedName>
    <definedName name="_5942_00" localSheetId="0">#REF!</definedName>
    <definedName name="_5942_00">#REF!</definedName>
    <definedName name="_5942_00_1">#N/A</definedName>
    <definedName name="_5942_00_2">#N/A</definedName>
    <definedName name="_5942_00_3">#N/A</definedName>
    <definedName name="_5942_00_4">#N/A</definedName>
    <definedName name="_5942_00_5">#N/A</definedName>
    <definedName name="_5942_01" localSheetId="0">#REF!</definedName>
    <definedName name="_5942_01">#REF!</definedName>
    <definedName name="_5942_01_1">#N/A</definedName>
    <definedName name="_5942_01_2">#N/A</definedName>
    <definedName name="_5942_01_3">#N/A</definedName>
    <definedName name="_5942_01_4">#N/A</definedName>
    <definedName name="_5942_01_5">#N/A</definedName>
    <definedName name="_5942_n" localSheetId="0">#REF!</definedName>
    <definedName name="_5942_n">#REF!</definedName>
    <definedName name="_5942_n_1">#N/A</definedName>
    <definedName name="_5942_n_2">#N/A</definedName>
    <definedName name="_5942_n_3">#N/A</definedName>
    <definedName name="_5942_n_4">#N/A</definedName>
    <definedName name="_5942_n_5">#N/A</definedName>
    <definedName name="_5999_00" localSheetId="0">#REF!</definedName>
    <definedName name="_5999_00">#REF!</definedName>
    <definedName name="_5999_00_1">#N/A</definedName>
    <definedName name="_5999_00_2">#N/A</definedName>
    <definedName name="_5999_00_3">#N/A</definedName>
    <definedName name="_5999_00_4">#N/A</definedName>
    <definedName name="_5999_00_5">#N/A</definedName>
    <definedName name="_5999_01" localSheetId="0">#REF!</definedName>
    <definedName name="_5999_01">#REF!</definedName>
    <definedName name="_5999_01_1">#N/A</definedName>
    <definedName name="_5999_01_2">#N/A</definedName>
    <definedName name="_5999_01_3">#N/A</definedName>
    <definedName name="_5999_01_4">#N/A</definedName>
    <definedName name="_5999_01_5">#N/A</definedName>
    <definedName name="_5999_n" localSheetId="0">#REF!</definedName>
    <definedName name="_5999_n">#REF!</definedName>
    <definedName name="_5999_n_1">#N/A</definedName>
    <definedName name="_5999_n_2">#N/A</definedName>
    <definedName name="_5999_n_3">#N/A</definedName>
    <definedName name="_5999_n_4">#N/A</definedName>
    <definedName name="_5999_n_5">#N/A</definedName>
    <definedName name="_59YAJULO_M" localSheetId="0">#REF!</definedName>
    <definedName name="_59YAJULO_M">#REF!</definedName>
    <definedName name="_5MAAUGO_M" localSheetId="0">#REF!</definedName>
    <definedName name="_5MAAUGO_M">#REF!</definedName>
    <definedName name="_5MAFEBO_M" localSheetId="0">#REF!</definedName>
    <definedName name="_5MAFEBO_M">#REF!</definedName>
    <definedName name="_6__123Graph_ACHART_14" localSheetId="0" hidden="1">[6]Calc!$AH$10:$AH$28</definedName>
    <definedName name="_6__123Graph_ACHART_14" hidden="1">#REF!</definedName>
    <definedName name="_6__123Graph_ACHART_15" localSheetId="0" hidden="1">[6]Calc!$AJ$8:$AJ$19</definedName>
    <definedName name="_6__123Graph_ACHART_15" hidden="1">#REF!</definedName>
    <definedName name="_60__123Graph_CCHART_30" localSheetId="0" hidden="1">[6]HOne!$D$88:$D$110</definedName>
    <definedName name="_60__123Graph_CCHART_30" hidden="1">#REF!</definedName>
    <definedName name="_60__123Graph_DCHART_25" localSheetId="0" hidden="1">[6]GoSeven!$E$90:$E$105</definedName>
    <definedName name="_60__123Graph_DCHART_25" hidden="1">#REF!</definedName>
    <definedName name="_61__123Graph_DCHART_25" localSheetId="0" hidden="1">[6]GoSeven!$E$90:$E$105</definedName>
    <definedName name="_61__123Graph_DCHART_25" hidden="1">#REF!</definedName>
    <definedName name="_61__123Graph_DCHART_26" localSheetId="0" hidden="1">[6]GrThree!$E$90:$E$110</definedName>
    <definedName name="_61__123Graph_DCHART_26" hidden="1">#REF!</definedName>
    <definedName name="_61YAJUNO_M" localSheetId="0">#REF!</definedName>
    <definedName name="_61YAJUNO_M">#REF!</definedName>
    <definedName name="_62__123Graph_DCHART_26" localSheetId="0" hidden="1">[6]GrThree!$E$90:$E$110</definedName>
    <definedName name="_62__123Graph_DCHART_26" hidden="1">#REF!</definedName>
    <definedName name="_62__123Graph_DCHART_27" localSheetId="0" hidden="1">[6]HTwo!$E$88:$E$110</definedName>
    <definedName name="_62__123Graph_DCHART_27" hidden="1">#REF!</definedName>
    <definedName name="_63__123Graph_DCHART_27" localSheetId="0" hidden="1">[6]HTwo!$E$88:$E$110</definedName>
    <definedName name="_63__123Graph_DCHART_27" hidden="1">#REF!</definedName>
    <definedName name="_63__123Graph_DCHART_28" localSheetId="0" hidden="1">[6]JOne!$E$86:$E$98</definedName>
    <definedName name="_63__123Graph_DCHART_28" hidden="1">#REF!</definedName>
    <definedName name="_63YAMARO_M" localSheetId="0">#REF!</definedName>
    <definedName name="_63YAMARO_M">#REF!</definedName>
    <definedName name="_64__123Graph_DCHART_28" localSheetId="0" hidden="1">[6]JOne!$E$86:$E$98</definedName>
    <definedName name="_64__123Graph_DCHART_28" hidden="1">#REF!</definedName>
    <definedName name="_64__123Graph_DCHART_29" localSheetId="0" hidden="1">[6]JTwo!$E$86:$E$98</definedName>
    <definedName name="_64__123Graph_DCHART_29" hidden="1">#REF!</definedName>
    <definedName name="_65__123Graph_DCHART_29" localSheetId="0" hidden="1">[6]JTwo!$E$86:$E$98</definedName>
    <definedName name="_65__123Graph_DCHART_29" hidden="1">#REF!</definedName>
    <definedName name="_65__123Graph_DCHART_30" localSheetId="0" hidden="1">[6]HOne!$E$86:$E$110</definedName>
    <definedName name="_65__123Graph_DCHART_30" hidden="1">#REF!</definedName>
    <definedName name="_65YAMAYO_M" localSheetId="0">#REF!</definedName>
    <definedName name="_65YAMAYO_M">#REF!</definedName>
    <definedName name="_66__123Graph_DCHART_30" localSheetId="0" hidden="1">[6]HOne!$E$86:$E$110</definedName>
    <definedName name="_66__123Graph_DCHART_30" hidden="1">#REF!</definedName>
    <definedName name="_66__123Graph_XCHART_10" localSheetId="0" hidden="1">[6]Calc!$A$153:$A$325</definedName>
    <definedName name="_66__123Graph_XCHART_10" hidden="1">#REF!</definedName>
    <definedName name="_67__123Graph_XCHART_10" localSheetId="0" hidden="1">[6]Calc!$A$153:$A$325</definedName>
    <definedName name="_67__123Graph_XCHART_10" hidden="1">#REF!</definedName>
    <definedName name="_67__123Graph_XCHART_11" localSheetId="0" hidden="1">[6]Calc!$A$153:$A$315</definedName>
    <definedName name="_67__123Graph_XCHART_11" hidden="1">#REF!</definedName>
    <definedName name="_67YANOVO_M" localSheetId="0">#REF!</definedName>
    <definedName name="_67YANOVO_M">#REF!</definedName>
    <definedName name="_68__123Graph_XCHART_11" localSheetId="0" hidden="1">[6]Calc!$A$153:$A$315</definedName>
    <definedName name="_68__123Graph_XCHART_11" hidden="1">#REF!</definedName>
    <definedName name="_68__123Graph_XCHART_12" localSheetId="0" hidden="1">[6]Calc!$A$153:$A$313</definedName>
    <definedName name="_68__123Graph_XCHART_12" hidden="1">#REF!</definedName>
    <definedName name="_69__123Graph_XCHART_12" localSheetId="0" hidden="1">[6]Calc!$A$153:$A$313</definedName>
    <definedName name="_69__123Graph_XCHART_12" hidden="1">#REF!</definedName>
    <definedName name="_69__123Graph_XCHART_13" localSheetId="0" hidden="1">[6]Calc!$A$13:$A$33</definedName>
    <definedName name="_69__123Graph_XCHART_13" hidden="1">#REF!</definedName>
    <definedName name="_69YAOCTO_M" localSheetId="0">#REF!</definedName>
    <definedName name="_69YAOCTO_M">#REF!</definedName>
    <definedName name="_6MAJANO_M" localSheetId="0">#REF!</definedName>
    <definedName name="_6MAJANO_M">#REF!</definedName>
    <definedName name="_7__123Graph_ACHART_15" localSheetId="0" hidden="1">[6]Calc!$AJ$8:$AJ$19</definedName>
    <definedName name="_7__123Graph_ACHART_15" hidden="1">#REF!</definedName>
    <definedName name="_7__123Graph_ACHART_16" localSheetId="0" hidden="1">[6]Calc!$AL$8:$AL$21</definedName>
    <definedName name="_7__123Graph_ACHART_16" hidden="1">#REF!</definedName>
    <definedName name="_70__123Graph_XCHART_13" localSheetId="0" hidden="1">[6]Calc!$A$13:$A$33</definedName>
    <definedName name="_70__123Graph_XCHART_13" hidden="1">#REF!</definedName>
    <definedName name="_70__123Graph_XCHART_14" localSheetId="0" hidden="1">[6]Calc!$A$11:$A$28</definedName>
    <definedName name="_70__123Graph_XCHART_14" hidden="1">#REF!</definedName>
    <definedName name="_71__123Graph_XCHART_14" localSheetId="0" hidden="1">[6]Calc!$A$11:$A$28</definedName>
    <definedName name="_71__123Graph_XCHART_14" hidden="1">#REF!</definedName>
    <definedName name="_71__123Graph_XCHART_15" localSheetId="0" hidden="1">[6]Calc!$A$8:$A$19</definedName>
    <definedName name="_71__123Graph_XCHART_15" hidden="1">#REF!</definedName>
    <definedName name="_717_717_12" localSheetId="0">#REF!</definedName>
    <definedName name="_717_717_12">#REF!</definedName>
    <definedName name="_71YASEPO_M" localSheetId="0">#REF!</definedName>
    <definedName name="_71YASEPO_M">#REF!</definedName>
    <definedName name="_72__123Graph_XCHART_15" localSheetId="0" hidden="1">[6]Calc!$A$8:$A$19</definedName>
    <definedName name="_72__123Graph_XCHART_15" hidden="1">#REF!</definedName>
    <definedName name="_72__123Graph_XCHART_16" localSheetId="0" hidden="1">[6]Calc!$A$8:$A$21</definedName>
    <definedName name="_72__123Graph_XCHART_16" hidden="1">#REF!</definedName>
    <definedName name="_73__123Graph_XCHART_16" localSheetId="0" hidden="1">[6]Calc!$A$8:$A$21</definedName>
    <definedName name="_73__123Graph_XCHART_16" hidden="1">#REF!</definedName>
    <definedName name="_73__123Graph_XCHART_2" localSheetId="0" hidden="1">[6]Calc!$A$23:$A$58</definedName>
    <definedName name="_73__123Graph_XCHART_2" hidden="1">#REF!</definedName>
    <definedName name="_73YBAPRO_M" localSheetId="0">#REF!</definedName>
    <definedName name="_73YBAPRO_M">#REF!</definedName>
    <definedName name="_74__123Graph_XCHART_2" localSheetId="0" hidden="1">[6]Calc!$A$23:$A$58</definedName>
    <definedName name="_74__123Graph_XCHART_2" hidden="1">#REF!</definedName>
    <definedName name="_74__123Graph_XCHART_3" localSheetId="0" hidden="1">[6]Calc!$A$38:$A$107</definedName>
    <definedName name="_74__123Graph_XCHART_3" hidden="1">#REF!</definedName>
    <definedName name="_75__123Graph_XCHART_3" localSheetId="0" hidden="1">[6]Calc!$A$38:$A$107</definedName>
    <definedName name="_75__123Graph_XCHART_3" hidden="1">#REF!</definedName>
    <definedName name="_75__123Graph_XCHART_4" localSheetId="0" hidden="1">[6]Calc!$A$13:$A$53</definedName>
    <definedName name="_75__123Graph_XCHART_4" hidden="1">#REF!</definedName>
    <definedName name="_75YBAUGO_M" localSheetId="0">#REF!</definedName>
    <definedName name="_75YBAUGO_M">#REF!</definedName>
    <definedName name="_76__123Graph_XCHART_4" localSheetId="0" hidden="1">[6]Calc!$A$13:$A$53</definedName>
    <definedName name="_76__123Graph_XCHART_4" hidden="1">#REF!</definedName>
    <definedName name="_76__123Graph_XCHART_5" localSheetId="0" hidden="1">[6]Calc!$A$9:$A$36</definedName>
    <definedName name="_76__123Graph_XCHART_5" hidden="1">#REF!</definedName>
    <definedName name="_77__123Graph_XCHART_5" localSheetId="0" hidden="1">[6]Calc!$A$9:$A$36</definedName>
    <definedName name="_77__123Graph_XCHART_5" hidden="1">#REF!</definedName>
    <definedName name="_77__123Graph_XCHART_6" localSheetId="0" hidden="1">[6]Calc!$A$9:$A$41</definedName>
    <definedName name="_77__123Graph_XCHART_6" hidden="1">#REF!</definedName>
    <definedName name="_77YBDECO_M" localSheetId="0">#REF!</definedName>
    <definedName name="_77YBDECO_M">#REF!</definedName>
    <definedName name="_78__123Graph_XCHART_6" localSheetId="0" hidden="1">[6]Calc!$A$9:$A$41</definedName>
    <definedName name="_78__123Graph_XCHART_6" hidden="1">#REF!</definedName>
    <definedName name="_78__123Graph_XCHART_7" localSheetId="0" hidden="1">[6]Calc!$A$153:$A$688</definedName>
    <definedName name="_78__123Graph_XCHART_7" hidden="1">#REF!</definedName>
    <definedName name="_79__123Graph_XCHART_7" localSheetId="0" hidden="1">[6]Calc!$A$153:$A$688</definedName>
    <definedName name="_79__123Graph_XCHART_7" hidden="1">#REF!</definedName>
    <definedName name="_79__123Graph_XCHART_8" localSheetId="0" hidden="1">[6]Calc!$A$83:$A$154</definedName>
    <definedName name="_79__123Graph_XCHART_8" hidden="1">#REF!</definedName>
    <definedName name="_79YBFEBO_M" localSheetId="0">#REF!</definedName>
    <definedName name="_79YBFEBO_M">#REF!</definedName>
    <definedName name="_7MADECO_M" localSheetId="0">#REF!</definedName>
    <definedName name="_7MADECO_M">#REF!</definedName>
    <definedName name="_7MAJULO_M" localSheetId="0">#REF!</definedName>
    <definedName name="_7MAJULO_M">#REF!</definedName>
    <definedName name="_8__123Graph_ACHART_16" localSheetId="0" hidden="1">[6]Calc!$AL$8:$AL$21</definedName>
    <definedName name="_8__123Graph_ACHART_16" hidden="1">#REF!</definedName>
    <definedName name="_8__123Graph_ACHART_17" localSheetId="0" hidden="1">[6]GoEight!$B$115:$B$160</definedName>
    <definedName name="_8__123Graph_ACHART_17" hidden="1">#REF!</definedName>
    <definedName name="_80__123Graph_XCHART_8" localSheetId="0" hidden="1">[6]Calc!$A$83:$A$154</definedName>
    <definedName name="_80__123Graph_XCHART_8" hidden="1">#REF!</definedName>
    <definedName name="_80__123Graph_XCHART_9" localSheetId="0" hidden="1">[6]Calc!$A$83:$A$153</definedName>
    <definedName name="_80__123Graph_XCHART_9" hidden="1">#REF!</definedName>
    <definedName name="_81__123Graph_XCHART_9" localSheetId="0" hidden="1">[6]Calc!$A$83:$A$153</definedName>
    <definedName name="_81__123Graph_XCHART_9" hidden="1">#REF!</definedName>
    <definedName name="_81MAAPRO_M">#REF!</definedName>
    <definedName name="_81YBJANO_M" localSheetId="0">#REF!</definedName>
    <definedName name="_81YBJANO_M">#REF!</definedName>
    <definedName name="_82MAAUGO_M">#REF!</definedName>
    <definedName name="_83MAAPRO_M">#REF!</definedName>
    <definedName name="_83MADECO_M">#REF!</definedName>
    <definedName name="_83YBJULO_M" localSheetId="0">#REF!</definedName>
    <definedName name="_83YBJULO_M">#REF!</definedName>
    <definedName name="_84MAFEBO_M">#REF!</definedName>
    <definedName name="_85MAAUGO_M">#REF!</definedName>
    <definedName name="_85MAJANO_M">#REF!</definedName>
    <definedName name="_85YBJUNO_M" localSheetId="0">#REF!</definedName>
    <definedName name="_85YBJUNO_M">#REF!</definedName>
    <definedName name="_86MAJULO_M">#REF!</definedName>
    <definedName name="_87MADECO_M">#REF!</definedName>
    <definedName name="_87MAJUNO_M">#REF!</definedName>
    <definedName name="_87YBMARO_M" localSheetId="0">#REF!</definedName>
    <definedName name="_87YBMARO_M">#REF!</definedName>
    <definedName name="_88MAMARO_M">#REF!</definedName>
    <definedName name="_89MAFEBO_M">#REF!</definedName>
    <definedName name="_89MAMAYO_M">#REF!</definedName>
    <definedName name="_89YBMAYO_M" localSheetId="0">#REF!</definedName>
    <definedName name="_89YBMAYO_M">#REF!</definedName>
    <definedName name="_8MAJUNO_M" localSheetId="0">#REF!</definedName>
    <definedName name="_8MAJUNO_M">#REF!</definedName>
    <definedName name="_9__123Graph_ACHART_17" localSheetId="0" hidden="1">[6]GoEight!$B$115:$B$160</definedName>
    <definedName name="_9__123Graph_ACHART_17" hidden="1">#REF!</definedName>
    <definedName name="_9__123Graph_ACHART_18" localSheetId="0" hidden="1">[6]GrFour!$B$115:$B$185</definedName>
    <definedName name="_9__123Graph_ACHART_18" hidden="1">#REF!</definedName>
    <definedName name="_90MANOVO_M">#REF!</definedName>
    <definedName name="_91MAJANO_M">#REF!</definedName>
    <definedName name="_91MAOCTO_M">#REF!</definedName>
    <definedName name="_91YBNOVO_M" localSheetId="0">#REF!</definedName>
    <definedName name="_91YBNOVO_M">#REF!</definedName>
    <definedName name="_92MASEPO_M">#REF!</definedName>
    <definedName name="_93MAJULO_M">#REF!</definedName>
    <definedName name="_93MBAPRO_M">#REF!</definedName>
    <definedName name="_93YBOCTO_M" localSheetId="0">#REF!</definedName>
    <definedName name="_93YBOCTO_M">#REF!</definedName>
    <definedName name="_94MBAUGO_M">#REF!</definedName>
    <definedName name="_95MAJUNO_M">#REF!</definedName>
    <definedName name="_95MBDECO_M">#REF!</definedName>
    <definedName name="_95YBSEPO_M" localSheetId="0">#REF!</definedName>
    <definedName name="_95YBSEPO_M">#REF!</definedName>
    <definedName name="_96MBFEBO_M">#REF!</definedName>
    <definedName name="_97MAMARO_M">#REF!</definedName>
    <definedName name="_97MBJANO_M">#REF!</definedName>
    <definedName name="_98MBJULO_M">#REF!</definedName>
    <definedName name="_99MAMAYO_M">#REF!</definedName>
    <definedName name="_99MBJUNO_M">#REF!</definedName>
    <definedName name="_9Excel_BuiltIn_Print_Titles_1_1" localSheetId="0">#REF!</definedName>
    <definedName name="_9Excel_BuiltIn_Print_Titles_1_1">#REF!</definedName>
    <definedName name="_9MAFEBO_M" localSheetId="0">#REF!</definedName>
    <definedName name="_9MAFEBO_M">#REF!</definedName>
    <definedName name="_9MAMARO_M" localSheetId="0">#REF!</definedName>
    <definedName name="_9MAMARO_M">#REF!</definedName>
    <definedName name="_a" localSheetId="0">#REF!</definedName>
    <definedName name="_a">#REF!</definedName>
    <definedName name="_a1" localSheetId="0">#REF!</definedName>
    <definedName name="_a1">#REF!</definedName>
    <definedName name="_a11" localSheetId="0">[7]ЯНВАРЬ!#REF!</definedName>
    <definedName name="_a11">#REF!</definedName>
    <definedName name="_a2">#REF!</definedName>
    <definedName name="_a3">#REF!</definedName>
    <definedName name="_A70000">#N/A</definedName>
    <definedName name="_A80000">#N/A</definedName>
    <definedName name="_aaa1">#N/A</definedName>
    <definedName name="_aaa2">#N/A</definedName>
    <definedName name="_aaa3">#N/A</definedName>
    <definedName name="_aaa4">#N/A</definedName>
    <definedName name="_aaa5">#N/A</definedName>
    <definedName name="_aaa6">#N/A</definedName>
    <definedName name="_aaa7">#N/A</definedName>
    <definedName name="_aaa8">#N/A</definedName>
    <definedName name="_aaa9">#N/A</definedName>
    <definedName name="_ActualSales" localSheetId="0">[8]KONSOLID!#REF!</definedName>
    <definedName name="_ActualSales">#REF!</definedName>
    <definedName name="_åòâåðòûé" localSheetId="0">#REF!</definedName>
    <definedName name="_åòâåðòûé">#REF!</definedName>
    <definedName name="_asd1" localSheetId="0">#REF!</definedName>
    <definedName name="_asd1">#REF!</definedName>
    <definedName name="_b">"FROM kotirovka.kotvals, kotirovka.msgstore "</definedName>
    <definedName name="_B2">#REF!+#REF!+#REF!+#REF!+#REF!+#REF!+#REF!+#REF!+#REF!</definedName>
    <definedName name="_bbb1" localSheetId="0">#REF!</definedName>
    <definedName name="_bbb1">#REF!</definedName>
    <definedName name="_bbb1_1">#N/A</definedName>
    <definedName name="_bbb1_2">#N/A</definedName>
    <definedName name="_bbb1_3">#N/A</definedName>
    <definedName name="_bbb1_4">#N/A</definedName>
    <definedName name="_bbb1_5">#N/A</definedName>
    <definedName name="_bva1" localSheetId="0">#REF!</definedName>
    <definedName name="_bva1">#REF!</definedName>
    <definedName name="_bva2" localSheetId="0">#REF!</definedName>
    <definedName name="_bva2">#REF!</definedName>
    <definedName name="_bva3" localSheetId="0">#REF!</definedName>
    <definedName name="_bva3">#REF!</definedName>
    <definedName name="_c">"WHERE kotvals.msgid = msgstore.id AND ((kotvals.name='URALS(med)') AND (year(msgstore.kot_date)="</definedName>
    <definedName name="_companies_list" localSheetId="0">#REF!</definedName>
    <definedName name="_companies_list">#REF!</definedName>
    <definedName name="_company_name">#REF!</definedName>
    <definedName name="_d">") AND (Month(msgstore.kot_date)="</definedName>
    <definedName name="_d1">#REF!,#REF!,#REF!,#REF!,#REF!,#REF!,#REF!,#REF!,#REF!,#REF!,#REF!,#REF!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 localSheetId="0">#REF!</definedName>
    <definedName name="_DAT12">#REF!</definedName>
    <definedName name="_DAT13" localSheetId="0">#REF!</definedName>
    <definedName name="_DAT13">#REF!</definedName>
    <definedName name="_DAT15" localSheetId="0">#REF!</definedName>
    <definedName name="_DAT15">#REF!</definedName>
    <definedName name="_DAT18" localSheetId="0">#REF!</definedName>
    <definedName name="_DAT18">#REF!</definedName>
    <definedName name="_DAT2" localSheetId="0">#REF!</definedName>
    <definedName name="_DAT2">#REF!</definedName>
    <definedName name="_DAT3" localSheetId="0">#REF!</definedName>
    <definedName name="_DAT3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day" localSheetId="0">'[9]Ural med'!$C$5:$M$538</definedName>
    <definedName name="_day">#REF!</definedName>
    <definedName name="_dto1" localSheetId="0">#REF!</definedName>
    <definedName name="_dto1">#REF!</definedName>
    <definedName name="_dto2" localSheetId="0">#REF!</definedName>
    <definedName name="_dto2">#REF!</definedName>
    <definedName name="_dto3" localSheetId="0">#REF!</definedName>
    <definedName name="_dto3">#REF!</definedName>
    <definedName name="_e">"DSN=kotirovka; uid=mkobrinetz; pwd=data@base; database=kotirovka"</definedName>
    <definedName name="_EPS2" localSheetId="0">[10]TB!#REF!</definedName>
    <definedName name="_EPS2">#REF!</definedName>
    <definedName name="_EPS3" localSheetId="0">[10]TB!#REF!</definedName>
    <definedName name="_EPS3">#REF!</definedName>
    <definedName name="_EPS4" localSheetId="0">[10]TB!#REF!</definedName>
    <definedName name="_EPS4">#REF!</definedName>
    <definedName name="_fg1">#N/A</definedName>
    <definedName name="_Fill" localSheetId="0" hidden="1">#REF!</definedName>
    <definedName name="_Fill" hidden="1">#REF!</definedName>
    <definedName name="_filterDatabaseActual" hidden="1">#N/A</definedName>
    <definedName name="_ftr3">#REF!</definedName>
    <definedName name="_gia1" localSheetId="0">#REF!</definedName>
    <definedName name="_gia1">#REF!</definedName>
    <definedName name="_gia10" localSheetId="0">#REF!</definedName>
    <definedName name="_gia10">#REF!</definedName>
    <definedName name="_gia11" localSheetId="0">#REF!</definedName>
    <definedName name="_gia11">#REF!</definedName>
    <definedName name="_gia12" localSheetId="0">#REF!</definedName>
    <definedName name="_gia12">#REF!</definedName>
    <definedName name="_gia13" localSheetId="0">#REF!</definedName>
    <definedName name="_gia13">#REF!</definedName>
    <definedName name="_gia14" localSheetId="0">#REF!</definedName>
    <definedName name="_gia14">#REF!</definedName>
    <definedName name="_gia15" localSheetId="0">#REF!</definedName>
    <definedName name="_gia15">#REF!</definedName>
    <definedName name="_gia2" localSheetId="0">#REF!</definedName>
    <definedName name="_gia2">#REF!</definedName>
    <definedName name="_gia3" localSheetId="0">#REF!</definedName>
    <definedName name="_gia3">#REF!</definedName>
    <definedName name="_gia4" localSheetId="0">#REF!</definedName>
    <definedName name="_gia4">#REF!</definedName>
    <definedName name="_gia5" localSheetId="0">#REF!</definedName>
    <definedName name="_gia5">#REF!</definedName>
    <definedName name="_gia6" localSheetId="0">#REF!</definedName>
    <definedName name="_gia6">#REF!</definedName>
    <definedName name="_gia7" localSheetId="0">#REF!</definedName>
    <definedName name="_gia7">#REF!</definedName>
    <definedName name="_gia8" localSheetId="0">#REF!</definedName>
    <definedName name="_gia8">#REF!</definedName>
    <definedName name="_gia9" localSheetId="0">#REF!</definedName>
    <definedName name="_gia9">#REF!</definedName>
    <definedName name="_HEADER_" localSheetId="0">#REF!</definedName>
    <definedName name="_HEADER_">#REF!</definedName>
    <definedName name="_IRR1">#REF!</definedName>
    <definedName name="_JCD6555" localSheetId="0">#REF!</definedName>
    <definedName name="_JCD6555">#REF!</definedName>
    <definedName name="_Key1" hidden="1">#REF!</definedName>
    <definedName name="_Key2" hidden="1">#REF!</definedName>
    <definedName name="_KRD1" localSheetId="0">[11]Loans!#REF!</definedName>
    <definedName name="_KRD1">#REF!</definedName>
    <definedName name="_KRD2" localSheetId="0">[11]Loans!#REF!</definedName>
    <definedName name="_KRD2">#REF!</definedName>
    <definedName name="_kv1">#REF!</definedName>
    <definedName name="_kv2">#REF!</definedName>
    <definedName name="_kv3">#REF!</definedName>
    <definedName name="_kv4">#REF!</definedName>
    <definedName name="_LHR01">#REF!</definedName>
    <definedName name="_LHR02">#REF!</definedName>
    <definedName name="_LHR03">#REF!</definedName>
    <definedName name="_LHR04">#REF!</definedName>
    <definedName name="_LHR05">#REF!</definedName>
    <definedName name="_LHR06">#REF!</definedName>
    <definedName name="_LHR07">#REF!</definedName>
    <definedName name="_LHR08">#REF!</definedName>
    <definedName name="_LHR09">#REF!</definedName>
    <definedName name="_LHR10">#REF!</definedName>
    <definedName name="_LHR11">#REF!</definedName>
    <definedName name="_LHR12">#REF!</definedName>
    <definedName name="_LHR13">#REF!</definedName>
    <definedName name="_LHR14">#REF!</definedName>
    <definedName name="_LHR15">#REF!</definedName>
    <definedName name="_LHR16">#REF!</definedName>
    <definedName name="_LHR17">#REF!</definedName>
    <definedName name="_LHR18">#REF!</definedName>
    <definedName name="_LHR19">#REF!</definedName>
    <definedName name="_LHR20">#REF!</definedName>
    <definedName name="_LHR21">#REF!</definedName>
    <definedName name="_LHR22">#REF!</definedName>
    <definedName name="_LHR23">#REF!</definedName>
    <definedName name="_LHR24">#REF!</definedName>
    <definedName name="_LHR25">#REF!</definedName>
    <definedName name="_LHR26">#REF!</definedName>
    <definedName name="_LHR27">#REF!</definedName>
    <definedName name="_LHR28">#REF!</definedName>
    <definedName name="_LHR29">#REF!</definedName>
    <definedName name="_LHR30">#REF!</definedName>
    <definedName name="_LHR31">#REF!</definedName>
    <definedName name="_LHR32">#REF!</definedName>
    <definedName name="_LHR33">#REF!</definedName>
    <definedName name="_LHR34">#REF!</definedName>
    <definedName name="_LIR01">#REF!</definedName>
    <definedName name="_LIR02">#REF!</definedName>
    <definedName name="_LIR03">#REF!</definedName>
    <definedName name="_LIR04">#REF!</definedName>
    <definedName name="_LIR05">#REF!</definedName>
    <definedName name="_LIR06">#REF!</definedName>
    <definedName name="_LIR07">#REF!</definedName>
    <definedName name="_LIR08">#REF!</definedName>
    <definedName name="_LIR09">#REF!</definedName>
    <definedName name="_LIR10">#REF!</definedName>
    <definedName name="_LIR11">#REF!</definedName>
    <definedName name="_LIR12">#REF!</definedName>
    <definedName name="_LIR13">#REF!</definedName>
    <definedName name="_LIR14">#REF!</definedName>
    <definedName name="_LIR15">#REF!</definedName>
    <definedName name="_LIR16">#REF!</definedName>
    <definedName name="_LIR17">#REF!</definedName>
    <definedName name="_LIR18">#REF!</definedName>
    <definedName name="_LIR19">#REF!</definedName>
    <definedName name="_LIR20">#REF!</definedName>
    <definedName name="_LIR21">#REF!</definedName>
    <definedName name="_LIR22">#REF!</definedName>
    <definedName name="_LIR23">#REF!</definedName>
    <definedName name="_LIR24">#REF!</definedName>
    <definedName name="_LIR25">#REF!</definedName>
    <definedName name="_LIR26">#REF!</definedName>
    <definedName name="_LIR27">#REF!</definedName>
    <definedName name="_LIR28">#REF!</definedName>
    <definedName name="_LIR29">#REF!</definedName>
    <definedName name="_LIR30">#REF!</definedName>
    <definedName name="_LIR31">#REF!</definedName>
    <definedName name="_LIR32">#REF!</definedName>
    <definedName name="_LIR33">#REF!</definedName>
    <definedName name="_lJ5" localSheetId="0">#REF!</definedName>
    <definedName name="_lJ5">#REF!</definedName>
    <definedName name="_LTR01" localSheetId="0">'[12]Profit &amp; Loss Total'!#REF!</definedName>
    <definedName name="_LTR01">#REF!</definedName>
    <definedName name="_LTR02" localSheetId="0">'[12]Profit &amp; Loss Total'!#REF!</definedName>
    <definedName name="_LTR02">#REF!</definedName>
    <definedName name="_LTR03" localSheetId="0">'[12]Profit &amp; Loss Total'!#REF!</definedName>
    <definedName name="_LTR03">#REF!</definedName>
    <definedName name="_LTR04" localSheetId="0">'[12]Profit &amp; Loss Total'!#REF!</definedName>
    <definedName name="_LTR04">#REF!</definedName>
    <definedName name="_LTR05" localSheetId="0">'[12]Profit &amp; Loss Total'!#REF!</definedName>
    <definedName name="_LTR05">#REF!</definedName>
    <definedName name="_LTR06" localSheetId="0">'[12]Profit &amp; Loss Total'!#REF!</definedName>
    <definedName name="_LTR06">#REF!</definedName>
    <definedName name="_LTR07" localSheetId="0">'[12]Profit &amp; Loss Total'!#REF!</definedName>
    <definedName name="_LTR07">#REF!</definedName>
    <definedName name="_LTR08" localSheetId="0">'[12]Profit &amp; Loss Total'!#REF!</definedName>
    <definedName name="_LTR08">#REF!</definedName>
    <definedName name="_LTR09" localSheetId="0">'[12]Profit &amp; Loss Total'!#REF!</definedName>
    <definedName name="_LTR09">#REF!</definedName>
    <definedName name="_LTR10" localSheetId="0">'[12]Profit &amp; Loss Total'!#REF!</definedName>
    <definedName name="_LTR10">#REF!</definedName>
    <definedName name="_LTR11" localSheetId="0">'[12]Profit &amp; Loss Total'!#REF!</definedName>
    <definedName name="_LTR11">#REF!</definedName>
    <definedName name="_LTR12" localSheetId="0">'[12]Profit &amp; Loss Total'!#REF!</definedName>
    <definedName name="_LTR12">#REF!</definedName>
    <definedName name="_LTR13" localSheetId="0">'[12]Profit &amp; Loss Total'!#REF!</definedName>
    <definedName name="_LTR13">#REF!</definedName>
    <definedName name="_LTR14" localSheetId="0">'[12]Profit &amp; Loss Total'!#REF!</definedName>
    <definedName name="_LTR14">#REF!</definedName>
    <definedName name="_LTR15" localSheetId="0">'[12]Profit &amp; Loss Total'!#REF!</definedName>
    <definedName name="_LTR15">#REF!</definedName>
    <definedName name="_LTR16" localSheetId="0">'[12]Profit &amp; Loss Total'!#REF!</definedName>
    <definedName name="_LTR16">#REF!</definedName>
    <definedName name="_LTR17" localSheetId="0">'[12]Profit &amp; Loss Total'!#REF!</definedName>
    <definedName name="_LTR17">#REF!</definedName>
    <definedName name="_LTR18" localSheetId="0">'[12]Profit &amp; Loss Total'!#REF!</definedName>
    <definedName name="_LTR18">#REF!</definedName>
    <definedName name="_LTR19" localSheetId="0">'[12]Profit &amp; Loss Total'!#REF!</definedName>
    <definedName name="_LTR19">#REF!</definedName>
    <definedName name="_LTR20" localSheetId="0">'[12]Profit &amp; Loss Total'!#REF!</definedName>
    <definedName name="_LTR20">#REF!</definedName>
    <definedName name="_LTR21" localSheetId="0">'[12]Profit &amp; Loss Total'!#REF!</definedName>
    <definedName name="_LTR21">#REF!</definedName>
    <definedName name="_LTR22" localSheetId="0">'[12]Profit &amp; Loss Total'!#REF!</definedName>
    <definedName name="_LTR22">#REF!</definedName>
    <definedName name="_LTR23" localSheetId="0">'[12]Profit &amp; Loss Total'!#REF!</definedName>
    <definedName name="_LTR23">#REF!</definedName>
    <definedName name="_LTR24" localSheetId="0">'[12]Profit &amp; Loss Total'!#REF!</definedName>
    <definedName name="_LTR24">#REF!</definedName>
    <definedName name="_LTR25" localSheetId="0">'[12]Profit &amp; Loss Total'!#REF!</definedName>
    <definedName name="_LTR25">#REF!</definedName>
    <definedName name="_LTR26" localSheetId="0">'[12]Profit &amp; Loss Total'!#REF!</definedName>
    <definedName name="_LTR26">#REF!</definedName>
    <definedName name="_LTR27" localSheetId="0">'[12]Profit &amp; Loss Total'!#REF!</definedName>
    <definedName name="_LTR27">#REF!</definedName>
    <definedName name="_m" localSheetId="0">#REF!</definedName>
    <definedName name="_m">#REF!</definedName>
    <definedName name="_n" localSheetId="0">#REF!</definedName>
    <definedName name="_n">#REF!</definedName>
    <definedName name="_NPV1">#REF!</definedName>
    <definedName name="_o" localSheetId="0">#REF!</definedName>
    <definedName name="_o">#REF!</definedName>
    <definedName name="_Order1" hidden="1">255</definedName>
    <definedName name="_Order2" hidden="1">255</definedName>
    <definedName name="_period">#REF!</definedName>
    <definedName name="_PG1" localSheetId="0">#REF!</definedName>
    <definedName name="_PG1">#REF!</definedName>
    <definedName name="_PG13">#REF!</definedName>
    <definedName name="_PG15">#REF!</definedName>
    <definedName name="_PG3" localSheetId="0">#REF!</definedName>
    <definedName name="_PG3">#REF!</definedName>
    <definedName name="_PG4">#REF!</definedName>
    <definedName name="_PG5">#REF!</definedName>
    <definedName name="_PG9">#REF!</definedName>
    <definedName name="_pl99">#REF!</definedName>
    <definedName name="_platts" localSheetId="0">'[9]Ural med'!$C$3:$H$537</definedName>
    <definedName name="_platts">#REF!</definedName>
    <definedName name="_q_list" localSheetId="0">#REF!</definedName>
    <definedName name="_q_list">#REF!</definedName>
    <definedName name="_Ref3" localSheetId="0">#REF!</definedName>
    <definedName name="_Ref3">#REF!</definedName>
    <definedName name="_RSE2">#REF!</definedName>
    <definedName name="_RSE3">#REF!</definedName>
    <definedName name="_sal2" localSheetId="0" hidden="1">{"SALARIOS",#N/A,FALSE,"Hoja3";"SUELDOS EMPLEADOS",#N/A,FALSE,"Hoja4";"SUELDOS EJECUTIVOS",#N/A,FALSE,"Hoja5"}</definedName>
    <definedName name="_sal2" hidden="1">{"SALARIOS",#N/A,FALSE,"Hoja3";"SUELDOS EMPLEADOS",#N/A,FALSE,"Hoja4";"SUELDOS EJECUTIVOS",#N/A,FALSE,"Hoja5"}</definedName>
    <definedName name="_SCF24" localSheetId="0">'[10]PR CN'!#REF!</definedName>
    <definedName name="_SCF24">#REF!</definedName>
    <definedName name="_SCF25" localSheetId="0">'[10]PR CN'!#REF!</definedName>
    <definedName name="_SCF25">#REF!</definedName>
    <definedName name="_SCF26">#N/A</definedName>
    <definedName name="_SCF27">#N/A</definedName>
    <definedName name="_SCF32" localSheetId="0">'[10]PR CN'!#REF!</definedName>
    <definedName name="_SCF32">#REF!</definedName>
    <definedName name="_SCF33" localSheetId="0">'[10]PR CN'!#REF!</definedName>
    <definedName name="_SCF33">#REF!</definedName>
    <definedName name="_SCF38" localSheetId="0">'[10]PR CN'!#REF!</definedName>
    <definedName name="_SCF38">#REF!</definedName>
    <definedName name="_SCF39" localSheetId="0">'[10]PR CN'!#REF!</definedName>
    <definedName name="_SCF39">#REF!</definedName>
    <definedName name="_SDU99" localSheetId="0">#REF!</definedName>
    <definedName name="_SDU99">#REF!</definedName>
    <definedName name="_sec11">#N/A</definedName>
    <definedName name="_sec111">#N/A</definedName>
    <definedName name="_Sort" hidden="1">#REF!</definedName>
    <definedName name="_SP1" localSheetId="0">#REF!</definedName>
    <definedName name="_SP1">#REF!</definedName>
    <definedName name="_SP10" localSheetId="0">#REF!</definedName>
    <definedName name="_SP10">#REF!</definedName>
    <definedName name="_SP11" localSheetId="0">#REF!</definedName>
    <definedName name="_SP11">#REF!</definedName>
    <definedName name="_SP12" localSheetId="0">#REF!</definedName>
    <definedName name="_SP12">#REF!</definedName>
    <definedName name="_SP13" localSheetId="0">#REF!</definedName>
    <definedName name="_SP13">#REF!</definedName>
    <definedName name="_SP14" localSheetId="0">#REF!</definedName>
    <definedName name="_SP14">#REF!</definedName>
    <definedName name="_SP15" localSheetId="0">#REF!</definedName>
    <definedName name="_SP15">#REF!</definedName>
    <definedName name="_SP16" localSheetId="0">#REF!</definedName>
    <definedName name="_SP16">#REF!</definedName>
    <definedName name="_SP17" localSheetId="0">#REF!</definedName>
    <definedName name="_SP17">#REF!</definedName>
    <definedName name="_SP18" localSheetId="0">#REF!</definedName>
    <definedName name="_SP18">#REF!</definedName>
    <definedName name="_SP19" localSheetId="0">#REF!</definedName>
    <definedName name="_SP19">#REF!</definedName>
    <definedName name="_SP2" localSheetId="0">#REF!</definedName>
    <definedName name="_SP2">#REF!</definedName>
    <definedName name="_SP20" localSheetId="0">#REF!</definedName>
    <definedName name="_SP20">#REF!</definedName>
    <definedName name="_SP3" localSheetId="0">#REF!</definedName>
    <definedName name="_SP3">#REF!</definedName>
    <definedName name="_SP4" localSheetId="0">#REF!</definedName>
    <definedName name="_SP4">#REF!</definedName>
    <definedName name="_SP5" localSheetId="0">#REF!</definedName>
    <definedName name="_SP5">#REF!</definedName>
    <definedName name="_SP7" localSheetId="0">#REF!</definedName>
    <definedName name="_SP7">#REF!</definedName>
    <definedName name="_SP8" localSheetId="0">#REF!</definedName>
    <definedName name="_SP8">#REF!</definedName>
    <definedName name="_SP9" localSheetId="0">#REF!</definedName>
    <definedName name="_SP9">#REF!</definedName>
    <definedName name="_sr2003">#REF!</definedName>
    <definedName name="_sul1">#REF!</definedName>
    <definedName name="_TAB1" localSheetId="0">#REF!</definedName>
    <definedName name="_TAB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rf1" localSheetId="0">#REF!</definedName>
    <definedName name="_trf1">#REF!</definedName>
    <definedName name="_trf1_1">#N/A</definedName>
    <definedName name="_trf1_2">#N/A</definedName>
    <definedName name="_trf1_3">#N/A</definedName>
    <definedName name="_trf1_4">#N/A</definedName>
    <definedName name="_trf1_5">#N/A</definedName>
    <definedName name="_ttt1" localSheetId="0">#REF!</definedName>
    <definedName name="_ttt1">#REF!</definedName>
    <definedName name="_ttt1_1">#N/A</definedName>
    <definedName name="_ttt1_2">#N/A</definedName>
    <definedName name="_ttt1_3">#N/A</definedName>
    <definedName name="_ttt1_4">#N/A</definedName>
    <definedName name="_ttt1_5">#N/A</definedName>
    <definedName name="_USD2003" localSheetId="0">'[13]FX rates'!$B$3</definedName>
    <definedName name="_USD2003">#REF!</definedName>
    <definedName name="_USD2004" localSheetId="0">'[13]FX rates'!$B$2</definedName>
    <definedName name="_USD2004">#REF!</definedName>
    <definedName name="_USD99" localSheetId="0">#REF!</definedName>
    <definedName name="_USD99">#REF!</definedName>
    <definedName name="_vv1">#REF!</definedName>
    <definedName name="_vv2">#REF!</definedName>
    <definedName name="_vvv1">#REF!</definedName>
    <definedName name="_wes940" localSheetId="0">#REF!</definedName>
    <definedName name="_wes940">#REF!</definedName>
    <definedName name="_xx10">#REF!</definedName>
    <definedName name="_y_list" localSheetId="0">#REF!</definedName>
    <definedName name="_y_list">#REF!</definedName>
    <definedName name="_year">#REF!</definedName>
    <definedName name="_z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3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z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АПР" localSheetId="0">#REF!</definedName>
    <definedName name="_АПР">#REF!</definedName>
    <definedName name="_Сверка">#REF!</definedName>
    <definedName name="_xlnm._FilterDatabase" localSheetId="0" hidden="1">ТС!$A$12:$V$252</definedName>
    <definedName name="A" localSheetId="0">#REF!</definedName>
    <definedName name="A">#REF!</definedName>
    <definedName name="A_1">#N/A</definedName>
    <definedName name="A_2">#N/A</definedName>
    <definedName name="A_ExecutiveSummary">#REF!</definedName>
    <definedName name="A0" localSheetId="0">#REF!</definedName>
    <definedName name="A0">#REF!</definedName>
    <definedName name="ä1" localSheetId="0">#REF!</definedName>
    <definedName name="ä1">#REF!</definedName>
    <definedName name="À2" localSheetId="0">#REF!</definedName>
    <definedName name="À2">#REF!</definedName>
    <definedName name="ä2" localSheetId="0">#REF!</definedName>
    <definedName name="ä2">#REF!</definedName>
    <definedName name="â23_">NA()</definedName>
    <definedName name="ä3" localSheetId="0">#REF!</definedName>
    <definedName name="ä3">#REF!</definedName>
    <definedName name="Â32" localSheetId="0">#REF!</definedName>
    <definedName name="Â32">#REF!</definedName>
    <definedName name="ä4" localSheetId="0">#REF!</definedName>
    <definedName name="ä4">#REF!</definedName>
    <definedName name="âá" localSheetId="0">#REF!</definedName>
    <definedName name="âá">#REF!</definedName>
    <definedName name="ââ">NA()</definedName>
    <definedName name="aaa" localSheetId="0">#REF!</definedName>
    <definedName name="aaa">#REF!</definedName>
    <definedName name="aaaaa">#N/A</definedName>
    <definedName name="ÀÀÀÀÀÀÀÀ">NA()</definedName>
    <definedName name="aaaadddd">#REF!</definedName>
    <definedName name="äåáèò">#REF!</definedName>
    <definedName name="Áåðè">(#REF!,#REF!,#REF!,#REF!,#REF!,#REF!,#REF!,#REF!)</definedName>
    <definedName name="Áåðèê">(#REF!,#REF!,#REF!,#REF!,#REF!,#REF!,#REF!,#REF!,#REF!,#REF!,#REF!,#REF!)</definedName>
    <definedName name="ÅäÈçì">#REF!</definedName>
    <definedName name="AASDSD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SDS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b_kategoria">#REF!</definedName>
    <definedName name="ABSEnergoKZT">#REF!</definedName>
    <definedName name="ABSEnergoKZT_9">#REF!</definedName>
    <definedName name="AccessDatabase" hidden="1">"C:\Мои документы\Базовая сводная обязательств1.mdb"</definedName>
    <definedName name="acckaz">#REF!</definedName>
    <definedName name="Account_Balance" localSheetId="0">#REF!</definedName>
    <definedName name="Account_Balance">#REF!</definedName>
    <definedName name="ACTAPRFEE" localSheetId="0">#REF!</definedName>
    <definedName name="ACTAPRFEE">#REF!</definedName>
    <definedName name="ACTAPRINT" localSheetId="0">#REF!</definedName>
    <definedName name="ACTAPRINT">#REF!</definedName>
    <definedName name="ACTAUGFEE" localSheetId="0">#REF!</definedName>
    <definedName name="ACTAUGFEE">#REF!</definedName>
    <definedName name="ACTAUGINT" localSheetId="0">#REF!</definedName>
    <definedName name="ACTAUGINT">#REF!</definedName>
    <definedName name="ACTDECFEE" localSheetId="0">#REF!</definedName>
    <definedName name="ACTDECFEE">#REF!</definedName>
    <definedName name="ACTDECINT" localSheetId="0">#REF!</definedName>
    <definedName name="ACTDECINT">#REF!</definedName>
    <definedName name="ACTFEBFEE" localSheetId="0">#REF!</definedName>
    <definedName name="ACTFEBFEE">#REF!</definedName>
    <definedName name="ACTFEBINT" localSheetId="0">#REF!</definedName>
    <definedName name="ACTFEBINT">#REF!</definedName>
    <definedName name="Action" localSheetId="0">#REF!</definedName>
    <definedName name="Action">#REF!</definedName>
    <definedName name="activ">#REF!</definedName>
    <definedName name="activity">#REF!</definedName>
    <definedName name="ACTJANFEE" localSheetId="0">#REF!</definedName>
    <definedName name="ACTJANFEE">#REF!</definedName>
    <definedName name="ACTJANINT" localSheetId="0">#REF!</definedName>
    <definedName name="ACTJANINT">#REF!</definedName>
    <definedName name="ACTJULFEE" localSheetId="0">#REF!</definedName>
    <definedName name="ACTJULFEE">#REF!</definedName>
    <definedName name="ACTJULINT" localSheetId="0">#REF!</definedName>
    <definedName name="ACTJULINT">#REF!</definedName>
    <definedName name="ACTJUNFEE" localSheetId="0">#REF!</definedName>
    <definedName name="ACTJUNFEE">#REF!</definedName>
    <definedName name="ACTJUNINT" localSheetId="0">#REF!</definedName>
    <definedName name="ACTJUNINT">#REF!</definedName>
    <definedName name="ACTMARFEE" localSheetId="0">#REF!</definedName>
    <definedName name="ACTMARFEE">#REF!</definedName>
    <definedName name="ACTMARINT" localSheetId="0">#REF!</definedName>
    <definedName name="ACTMARINT">#REF!</definedName>
    <definedName name="ACTMAYFEE" localSheetId="0">#REF!</definedName>
    <definedName name="ACTMAYFEE">#REF!</definedName>
    <definedName name="ACTMAYINT" localSheetId="0">#REF!</definedName>
    <definedName name="ACTMAYINT">#REF!</definedName>
    <definedName name="ACTNOVFEE" localSheetId="0">#REF!</definedName>
    <definedName name="ACTNOVFEE">#REF!</definedName>
    <definedName name="ACTNOVINT" localSheetId="0">#REF!</definedName>
    <definedName name="ACTNOVINT">#REF!</definedName>
    <definedName name="ACTOCTFEE" localSheetId="0">#REF!</definedName>
    <definedName name="ACTOCTFEE">#REF!</definedName>
    <definedName name="ACTOCTINT" localSheetId="0">#REF!</definedName>
    <definedName name="ACTOCTINT">#REF!</definedName>
    <definedName name="ACTSEPFEE" localSheetId="0">#REF!</definedName>
    <definedName name="ACTSEPFEE">#REF!</definedName>
    <definedName name="ACTSEPINT" localSheetId="0">#REF!</definedName>
    <definedName name="ACTSEPINT">#REF!</definedName>
    <definedName name="ActualCoalPaymentInclVATKzt" localSheetId="0">[14]Calculations!$D$272:$O$272</definedName>
    <definedName name="ActualCoalPaymentInclVATKzt">#REF!</definedName>
    <definedName name="ad">#N/A</definedName>
    <definedName name="add">#N/A</definedName>
    <definedName name="addLeitch">#N/A</definedName>
    <definedName name="addPANAS">#N/A</definedName>
    <definedName name="Address" localSheetId="0">#REF!</definedName>
    <definedName name="Address">#REF!</definedName>
    <definedName name="ADDRESS1" localSheetId="0">#REF!</definedName>
    <definedName name="ADDRESS1">#REF!</definedName>
    <definedName name="ADDRESS2" localSheetId="0">#REF!</definedName>
    <definedName name="ADDRESS2">#REF!</definedName>
    <definedName name="ADDRESS3" localSheetId="0">#REF!</definedName>
    <definedName name="ADDRESS3">#REF!</definedName>
    <definedName name="ADDRESS4" localSheetId="0">#REF!</definedName>
    <definedName name="ADDRESS4">#REF!</definedName>
    <definedName name="adfqw" localSheetId="0" hidden="1">[6]Calc!$A$11:$A$28</definedName>
    <definedName name="adfqw" hidden="1">#REF!</definedName>
    <definedName name="AdminContractorsQuantity" localSheetId="0">[15]Assumption!#REF!</definedName>
    <definedName name="AdminContractorsQuantity">#REF!</definedName>
    <definedName name="AdminContractorsQuantity_9" localSheetId="0">[16]Assumption!#REF!</definedName>
    <definedName name="AdminContractorsQuantity_9">#REF!</definedName>
    <definedName name="AdminContractSalaryKzt" localSheetId="0">[15]Assumption!#REF!</definedName>
    <definedName name="AdminContractSalaryKzt">#REF!</definedName>
    <definedName name="AdminContractSalaryKzt_9" localSheetId="0">[16]Assumption!#REF!</definedName>
    <definedName name="AdminContractSalaryKzt_9">#REF!</definedName>
    <definedName name="AdminFixedAssetsKzt" localSheetId="0">[15]Assumption!#REF!</definedName>
    <definedName name="AdminFixedAssetsKzt">#REF!</definedName>
    <definedName name="AdminFixedAssetsKzt_9" localSheetId="0">[16]Assumption!#REF!</definedName>
    <definedName name="AdminFixedAssetsKzt_9">#REF!</definedName>
    <definedName name="AdminPeopleQuantaty" localSheetId="0">[15]Assumption!#REF!</definedName>
    <definedName name="AdminPeopleQuantaty">#REF!</definedName>
    <definedName name="AdminPeopleQuantaty_9" localSheetId="0">[16]Assumption!#REF!</definedName>
    <definedName name="AdminPeopleQuantaty_9">#REF!</definedName>
    <definedName name="AdminPeopleQuantity" localSheetId="0">[15]Assumption!#REF!</definedName>
    <definedName name="AdminPeopleQuantity">#REF!</definedName>
    <definedName name="AdminPeopleQuantity_9" localSheetId="0">[16]Assumption!#REF!</definedName>
    <definedName name="AdminPeopleQuantity_9">#REF!</definedName>
    <definedName name="AdminSafetySuppliesKzt" localSheetId="0">[15]Assumption!#REF!</definedName>
    <definedName name="AdminSafetySuppliesKzt">#REF!</definedName>
    <definedName name="AdminSafetySuppliesKzt_9" localSheetId="0">[16]Assumption!#REF!</definedName>
    <definedName name="AdminSafetySuppliesKzt_9">#REF!</definedName>
    <definedName name="AdminSalaryKzt" localSheetId="0">[15]Assumption!#REF!</definedName>
    <definedName name="AdminSalaryKzt">#REF!</definedName>
    <definedName name="AdminSalaryKzt_9" localSheetId="0">[16]Assumption!#REF!</definedName>
    <definedName name="AdminSalaryKzt_9">#REF!</definedName>
    <definedName name="adqwdq" localSheetId="0" hidden="1">[6]Calc!$A$8:$A$19</definedName>
    <definedName name="adqwdq" hidden="1">#REF!</definedName>
    <definedName name="ÁËÐàçäåë1">(#REF!,#REF!,#REF!,#REF!,#REF!,#REF!,#REF!,#REF!,#REF!)</definedName>
    <definedName name="ÁËÐàçäåë2">(#REF!,#REF!,#REF!,#REF!,#REF!,#REF!,#REF!)</definedName>
    <definedName name="ÁËÐàçäåë3">(#REF!,#REF!,#REF!,#REF!,#REF!,#REF!,#REF!,#REF!,#REF!,#REF!,#REF!,#REF!)</definedName>
    <definedName name="ÁËÐàçäåë4">(#REF!,#REF!,#REF!,#REF!,#REF!,#REF!,#REF!,#REF!,#REF!)</definedName>
    <definedName name="ÁËÐàçäåë5">(#REF!,#REF!,#REF!,#REF!,#REF!,#REF!,#REF!,#REF!)</definedName>
    <definedName name="ÁËÐàçäåë6">(#REF!,#REF!,#REF!,#REF!,#REF!,#REF!,#REF!,#REF!)</definedName>
    <definedName name="ÁËÐàçäåë7">(#REF!,#REF!,#REF!,#REF!)</definedName>
    <definedName name="ÁËÐàçäåë8">(#REF!,#REF!,#REF!,#REF!,#REF!,#REF!)</definedName>
    <definedName name="ÁËÐàçäåë9">(#REF!,#REF!,#REF!,#REF!,#REF!,#REF!,#REF!,#REF!,#REF!,#REF!,#REF!)</definedName>
    <definedName name="aeryaeuy" localSheetId="0">#REF!</definedName>
    <definedName name="aeryaeuy">#REF!</definedName>
    <definedName name="AESExpensesInUSD" localSheetId="0">[15]Assumption!#REF!</definedName>
    <definedName name="AESExpensesInUSD">#REF!</definedName>
    <definedName name="AESExpensesInUSD_9" localSheetId="0">[16]Assumption!#REF!</definedName>
    <definedName name="AESExpensesInUSD_9">#REF!</definedName>
    <definedName name="aesreport2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aesreport2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àï">NA()</definedName>
    <definedName name="ÁÏÄàííûå">(#REF!,#REF!,#REF!)</definedName>
    <definedName name="àïâï">(#REF!,#REF!,#REF!,#REF!,#REF!,#REF!,#REF!,#REF!,#REF!)</definedName>
    <definedName name="Äîáû_à">#REF!</definedName>
    <definedName name="Äîç5" localSheetId="0">#REF!</definedName>
    <definedName name="Äîç5">#REF!</definedName>
    <definedName name="äîç6" localSheetId="0">#REF!</definedName>
    <definedName name="äîç6">#REF!</definedName>
    <definedName name="AINPUT">#REF!</definedName>
    <definedName name="Aktau">#REF!</definedName>
    <definedName name="aktau2003">#REF!</definedName>
    <definedName name="ALLFILE">#REF!</definedName>
    <definedName name="ALTPRINT1" localSheetId="0">#REF!</definedName>
    <definedName name="ALTPRINT1">#REF!</definedName>
    <definedName name="ALTPRINT10" localSheetId="0">#REF!</definedName>
    <definedName name="ALTPRINT10">#REF!</definedName>
    <definedName name="ALTPRINT11" localSheetId="0">#REF!</definedName>
    <definedName name="ALTPRINT11">#REF!</definedName>
    <definedName name="ALTPRINT2" localSheetId="0">#REF!</definedName>
    <definedName name="ALTPRINT2">#REF!</definedName>
    <definedName name="ALTPRINT3" localSheetId="0">#REF!</definedName>
    <definedName name="ALTPRINT3">#REF!</definedName>
    <definedName name="ALTPRINT4" localSheetId="0">#REF!</definedName>
    <definedName name="ALTPRINT4">#REF!</definedName>
    <definedName name="ALTPRINT5" localSheetId="0">#REF!</definedName>
    <definedName name="ALTPRINT5">#REF!</definedName>
    <definedName name="ALTPRINT6" localSheetId="0">#REF!</definedName>
    <definedName name="ALTPRINT6">#REF!</definedName>
    <definedName name="ALTPRINT7" localSheetId="0">#REF!</definedName>
    <definedName name="ALTPRINT7">#REF!</definedName>
    <definedName name="ALTPRINT8" localSheetId="0">#REF!</definedName>
    <definedName name="ALTPRINT8">#REF!</definedName>
    <definedName name="ALTPRINT9" localSheetId="0">#REF!</definedName>
    <definedName name="ALTPRINT9">#REF!</definedName>
    <definedName name="AmortazIntangFixedAssetsRatePercent" localSheetId="0">[15]Assumption!#REF!</definedName>
    <definedName name="AmortazIntangFixedAssetsRatePercent">#REF!</definedName>
    <definedName name="AmortazIntangFixedAssetsRatePercent_9" localSheetId="0">[16]Assumption!#REF!</definedName>
    <definedName name="AmortazIntangFixedAssetsRatePercent_9">#REF!</definedName>
    <definedName name="AmortizIntangibleFixedAssetsKzt" localSheetId="0">[17]Calculations!$D$436:$O$436</definedName>
    <definedName name="AmortizIntangibleFixedAssetsKzt">#REF!</definedName>
    <definedName name="AmountSubjectToTax">#REF!</definedName>
    <definedName name="AnalysisNetInc" localSheetId="0">'[18]Index - Summary'!#REF!</definedName>
    <definedName name="AnalysisNetInc">#REF!</definedName>
    <definedName name="annual_report2" localSheetId="0" hidden="1">{"ARPandL",#N/A,FALSE,"Report Annual";"ARCashflow",#N/A,FALSE,"Report Annual";"ARBalanceSheet",#N/A,FALSE,"Report Annual";"ARRatios",#N/A,FALSE,"Report Annual"}</definedName>
    <definedName name="annual_report2" hidden="1">{"ARPandL",#N/A,FALSE,"Report Annual";"ARCashflow",#N/A,FALSE,"Report Annual";"ARBalanceSheet",#N/A,FALSE,"Report Annual";"ARRatios",#N/A,FALSE,"Report Annual"}</definedName>
    <definedName name="Annual_Sales_Volumes">#REF!</definedName>
    <definedName name="ANS_INFOPRT" localSheetId="0">#REF!</definedName>
    <definedName name="ANS_INFOPRT">#REF!</definedName>
    <definedName name="ANS_KEEPDATA" localSheetId="0">#REF!</definedName>
    <definedName name="ANS_KEEPDATA">#REF!</definedName>
    <definedName name="ANS_SWAPDATA" localSheetId="0">#REF!</definedName>
    <definedName name="ANS_SWAPDATA">#REF!</definedName>
    <definedName name="ANS_UPDDATA" localSheetId="0">#REF!</definedName>
    <definedName name="ANS_UPDDATA">#REF!</definedName>
    <definedName name="âòîðîé" localSheetId="0">#REF!</definedName>
    <definedName name="âòîðîé">#REF!</definedName>
    <definedName name="APaid">#REF!</definedName>
    <definedName name="APaidDays">#REF!</definedName>
    <definedName name="APaidDaysIn">#REF!</definedName>
    <definedName name="APayable">#REF!</definedName>
    <definedName name="APayableDays">#REF!</definedName>
    <definedName name="APayableDaysIn">#REF!</definedName>
    <definedName name="apr">#REF!</definedName>
    <definedName name="Apr_02" localSheetId="0">#REF!</definedName>
    <definedName name="Apr_02">#REF!</definedName>
    <definedName name="Apr_03" localSheetId="0">#REF!</definedName>
    <definedName name="Apr_03">#REF!</definedName>
    <definedName name="Apr_04" localSheetId="0">#REF!</definedName>
    <definedName name="Apr_04">#REF!</definedName>
    <definedName name="Apr_Act">#REF!</definedName>
    <definedName name="Apr_Bud">#REF!</definedName>
    <definedName name="Apr_FX">#REF!</definedName>
    <definedName name="april" localSheetId="0">#REF!</definedName>
    <definedName name="april">#REF!</definedName>
    <definedName name="aprkzt">#REF!</definedName>
    <definedName name="aprusd">#REF!</definedName>
    <definedName name="AR" localSheetId="0">#REF!</definedName>
    <definedName name="AR">#REF!</definedName>
    <definedName name="are">#REF!</definedName>
    <definedName name="AReceivable">#REF!</definedName>
    <definedName name="AReceivableDays">#REF!</definedName>
    <definedName name="AReceivableDaysIn">#REF!</definedName>
    <definedName name="AReceived">#REF!</definedName>
    <definedName name="AReceivedDays">#REF!</definedName>
    <definedName name="AReceivedDaysIn">#REF!</definedName>
    <definedName name="as" localSheetId="0">#REF!</definedName>
    <definedName name="as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as" localSheetId="0">[19]SMSTemp!$B$32</definedName>
    <definedName name="Asas">#REF!</definedName>
    <definedName name="ASASAS" localSheetId="0">[19]SMSTemp!$B$51</definedName>
    <definedName name="ASASAS">#REF!</definedName>
    <definedName name="asd" localSheetId="0">#REF!</definedName>
    <definedName name="asd">#REF!</definedName>
    <definedName name="asdasd" localSheetId="0">'[20]GAAP TB 31.12.01  detail p&amp;l'!#REF!</definedName>
    <definedName name="asdasd">#REF!</definedName>
    <definedName name="asdasdasdasd" localSheetId="0">'[20]GAAP TB 31.12.01  detail p&amp;l'!#REF!</definedName>
    <definedName name="asdasdasdasd">#REF!</definedName>
    <definedName name="asdasdd" localSheetId="0">'[20]GAAP TB 31.12.01  detail p&amp;l'!#REF!</definedName>
    <definedName name="asdasdd">#REF!</definedName>
    <definedName name="asdd1" localSheetId="0">#REF!</definedName>
    <definedName name="asdd1">#REF!</definedName>
    <definedName name="asfafafs">#REF!</definedName>
    <definedName name="asfaff">#REF!</definedName>
    <definedName name="asffssfa">#REF!</definedName>
    <definedName name="asfgfag" localSheetId="0">#REF!</definedName>
    <definedName name="asfgfag">#REF!</definedName>
    <definedName name="AshDisposalTax">#REF!</definedName>
    <definedName name="AshDisposalTax_9">#REF!</definedName>
    <definedName name="assad" localSheetId="0">'[20]GAAP TB 31.12.01  detail p&amp;l'!#REF!</definedName>
    <definedName name="assad">#REF!</definedName>
    <definedName name="assel" localSheetId="0">#REF!</definedName>
    <definedName name="assel">#REF!</definedName>
    <definedName name="assel_1">#N/A</definedName>
    <definedName name="assel_2">#N/A</definedName>
    <definedName name="assel_3">#N/A</definedName>
    <definedName name="assel_4">#N/A</definedName>
    <definedName name="assel_5">#N/A</definedName>
    <definedName name="Assumption" localSheetId="0">'[18]Index - Summary'!#REF!</definedName>
    <definedName name="Assumption">#REF!</definedName>
    <definedName name="Áþäæåò__ïî__ïîäðàçä__2003__ãîäà_Ëèñò1_Òàáëèöà" localSheetId="0">#REF!</definedName>
    <definedName name="Áþäæåò__ïî__ïîäðàçä__2003__ãîäà_Ëèñò1_Òàáëèöà">#REF!</definedName>
    <definedName name="Atyrau">#REF!</definedName>
    <definedName name="atysam2003">#REF!</definedName>
    <definedName name="AuditDate">#REF!</definedName>
    <definedName name="aug" localSheetId="0">#REF!</definedName>
    <definedName name="aug">#REF!</definedName>
    <definedName name="Aug_02" localSheetId="0">#REF!</definedName>
    <definedName name="Aug_02">#REF!</definedName>
    <definedName name="Aug_03" localSheetId="0">#REF!</definedName>
    <definedName name="Aug_03">#REF!</definedName>
    <definedName name="Aug_04" localSheetId="0">#REF!</definedName>
    <definedName name="Aug_04">#REF!</definedName>
    <definedName name="Aug_Act">#REF!</definedName>
    <definedName name="Aug_Bud">#REF!</definedName>
    <definedName name="Aug_FX">#REF!</definedName>
    <definedName name="AUTO_SCALE" localSheetId="0">#REF!</definedName>
    <definedName name="AUTO_SCALE">#REF!</definedName>
    <definedName name="AvDiscount">#N/A</definedName>
    <definedName name="aver" localSheetId="0">'[21]IFRS FS'!$J$4</definedName>
    <definedName name="aver">#REF!</definedName>
    <definedName name="AverageFxRateKztUSD" localSheetId="0">[22]Assumption!$E$259:$AG$259</definedName>
    <definedName name="AverageFxRateKztUSD">#REF!</definedName>
    <definedName name="AverHouseLoadPercent" localSheetId="0">[15]Assumption!#REF!</definedName>
    <definedName name="AverHouseLoadPercent">#REF!</definedName>
    <definedName name="AverHouseLoadPercent_9" localSheetId="0">[16]Assumption!#REF!</definedName>
    <definedName name="AverHouseLoadPercent_9">#REF!</definedName>
    <definedName name="AverMaikPortionPercent">#REF!</definedName>
    <definedName name="AverMaikPortionPercent_9">#REF!</definedName>
    <definedName name="AverWeightedCoalPriceKztTon">#REF!</definedName>
    <definedName name="AverWeightedCoalPriceKztTon_9">#REF!</definedName>
    <definedName name="avyi" localSheetId="0">#REF!</definedName>
    <definedName name="avyi">#REF!</definedName>
    <definedName name="awer" localSheetId="0">#REF!</definedName>
    <definedName name="awer">#REF!</definedName>
    <definedName name="ayy" localSheetId="0">#REF!</definedName>
    <definedName name="ayy">#REF!</definedName>
    <definedName name="AZ_CPI94">#REF!</definedName>
    <definedName name="AZ_CPI95">#REF!</definedName>
    <definedName name="AZ_CPIMM">#REF!</definedName>
    <definedName name="B" localSheetId="0">#REF!</definedName>
    <definedName name="B">#REF!</definedName>
    <definedName name="B_HKMCorpBudget">#REF!</definedName>
    <definedName name="BALANCE_AREA" localSheetId="0">#REF!</definedName>
    <definedName name="BALANCE_AREA">#REF!</definedName>
    <definedName name="BALANCE_B1" localSheetId="0">#REF!</definedName>
    <definedName name="BALANCE_B1">#REF!</definedName>
    <definedName name="BALANCE_B2" localSheetId="0">#REF!</definedName>
    <definedName name="BALANCE_B2">#REF!</definedName>
    <definedName name="Balance_Sheet">#REF!</definedName>
    <definedName name="BALANCESHEET" localSheetId="0">#REF!</definedName>
    <definedName name="BALANCESHEET">#REF!</definedName>
    <definedName name="BankInterestPercent" localSheetId="0">[15]Assumption!#REF!</definedName>
    <definedName name="BankInterestPercent">#REF!</definedName>
    <definedName name="BankInterestPercent_9" localSheetId="0">[16]Assumption!#REF!</definedName>
    <definedName name="BankInterestPercent_9">#REF!</definedName>
    <definedName name="BankInterestPercentKZTBase" localSheetId="0">[15]Assumption!#REF!</definedName>
    <definedName name="BankInterestPercentKZTBase">#REF!</definedName>
    <definedName name="BankInterestPercentKZTBase_9" localSheetId="0">[16]Assumption!#REF!</definedName>
    <definedName name="BankInterestPercentKZTBase_9">#REF!</definedName>
    <definedName name="BankInterestPercentUSDBase" localSheetId="0">[15]Assumption!#REF!</definedName>
    <definedName name="BankInterestPercentUSDBase">#REF!</definedName>
    <definedName name="BankInterestPercentUSDBase_9" localSheetId="0">[16]Assumption!#REF!</definedName>
    <definedName name="BankInterestPercentUSDBase_9">#REF!</definedName>
    <definedName name="Basa_cena" localSheetId="0">#REF!</definedName>
    <definedName name="Basa_cena">#REF!</definedName>
    <definedName name="Base" localSheetId="0">#REF!</definedName>
    <definedName name="Base">#REF!</definedName>
    <definedName name="Base_Year" localSheetId="0">#REF!</definedName>
    <definedName name="Base_Year">#REF!</definedName>
    <definedName name="BaseTariff">#REF!</definedName>
    <definedName name="BaseTariffIn">#REF!</definedName>
    <definedName name="BaseTariffTransport">#REF!</definedName>
    <definedName name="BaseTariffTransportIn">#REF!</definedName>
    <definedName name="Batumi">#REF!</definedName>
    <definedName name="Baza_cena" localSheetId="0">#REF!</definedName>
    <definedName name="Baza_cena">#REF!</definedName>
    <definedName name="bb" localSheetId="0">#REF!</definedName>
    <definedName name="bb">#REF!</definedName>
    <definedName name="bbb">#REF!+#REF!+#REF!+#REF!+#REF!+#REF!+#REF!+#REF!+#REF!</definedName>
    <definedName name="bbbbb">#REF!</definedName>
    <definedName name="bbl">6.289811</definedName>
    <definedName name="bdok" localSheetId="0">#REF!</definedName>
    <definedName name="bdok">#REF!</definedName>
    <definedName name="bdok_1">#N/A</definedName>
    <definedName name="bdok_2">#N/A</definedName>
    <definedName name="bdok_3">#N/A</definedName>
    <definedName name="bdok_4">#N/A</definedName>
    <definedName name="bdok_5">#N/A</definedName>
    <definedName name="BEDRIJFS_NAAM">#REF!</definedName>
    <definedName name="BEDRIJFS_NR">#REF!</definedName>
    <definedName name="BEDRIJFS_VALUTA">#REF!</definedName>
    <definedName name="Beg_Bal" localSheetId="0">#REF!</definedName>
    <definedName name="Beg_Bal">#REF!</definedName>
    <definedName name="Beg_Bal_1">#N/A</definedName>
    <definedName name="Beg_Bal_2">#N/A</definedName>
    <definedName name="Beg_Bal_3">#N/A</definedName>
    <definedName name="Beg_Bal_4">#N/A</definedName>
    <definedName name="Beg_Bal_5">#N/A</definedName>
    <definedName name="BEGIN_SHEET" localSheetId="0">#REF!</definedName>
    <definedName name="BEGIN_SHEET">#REF!</definedName>
    <definedName name="bf">#REF!</definedName>
    <definedName name="bfcff">#REF!</definedName>
    <definedName name="bfdf" localSheetId="0">#REF!</definedName>
    <definedName name="bfdf">#REF!</definedName>
    <definedName name="BG_Del" hidden="1">15</definedName>
    <definedName name="BG_Ins" hidden="1">4</definedName>
    <definedName name="BG_Mod" hidden="1">6</definedName>
    <definedName name="bgbrge">#REF!</definedName>
    <definedName name="bgbrgr">#REF!</definedName>
    <definedName name="bgg">#REF!</definedName>
    <definedName name="bgggggggg">#REF!,#REF!,#REF!,#REF!,#REF!,#REF!,#REF!</definedName>
    <definedName name="bgh">#REF!</definedName>
    <definedName name="bgtt">#REF!</definedName>
    <definedName name="BILAN" localSheetId="0">#REF!</definedName>
    <definedName name="BILAN">#REF!</definedName>
    <definedName name="BINPUT">#REF!</definedName>
    <definedName name="BlackPlatePriceBaseIn">#REF!</definedName>
    <definedName name="BlackPlatePriceOptimisticIn">#REF!</definedName>
    <definedName name="BlackPlatePricePessimisticIn">#REF!</definedName>
    <definedName name="BLACKPLATES">#REF!</definedName>
    <definedName name="BlackPlateUnitVariableKZTShareIn">#REF!</definedName>
    <definedName name="BlackPlateUnitVariableRealIn">#REF!</definedName>
    <definedName name="BlackPlateVolumeBaseIn">#REF!</definedName>
    <definedName name="BlackPlateVolumeOptimisticIn">#REF!</definedName>
    <definedName name="BlackPlateVolumePessimisticIn">#REF!</definedName>
    <definedName name="BLANK_SOUTCSUM" localSheetId="0" hidden="1">[23]XLR_NoRangeSheet!$N$6</definedName>
    <definedName name="BLANK_SOUTCSUM" hidden="1">#REF!</definedName>
    <definedName name="BLAST_FURNACE">#REF!</definedName>
    <definedName name="BOEKJAAR">#REF!</definedName>
    <definedName name="brbt">#REF!</definedName>
    <definedName name="Bridge">#REF!</definedName>
    <definedName name="BS" localSheetId="0">#REF!</definedName>
    <definedName name="BS">#REF!</definedName>
    <definedName name="BS_Detay">#REF!</definedName>
    <definedName name="btb">#REF!</definedName>
    <definedName name="btbhty">#REF!</definedName>
    <definedName name="btbt">#REF!</definedName>
    <definedName name="btbyn">#REF!</definedName>
    <definedName name="BTC" localSheetId="0">#REF!</definedName>
    <definedName name="BTC">#REF!</definedName>
    <definedName name="bthby">#REF!</definedName>
    <definedName name="bthtr">#REF!</definedName>
    <definedName name="bthyh">#REF!</definedName>
    <definedName name="btybny">#REF!</definedName>
    <definedName name="BU" localSheetId="0">[24]Parameters!$E$4</definedName>
    <definedName name="BU">#REF!</definedName>
    <definedName name="BUD" localSheetId="0">#REF!</definedName>
    <definedName name="BUD">#REF!</definedName>
    <definedName name="BUDAPRFEE" localSheetId="0">#REF!</definedName>
    <definedName name="BUDAPRFEE">#REF!</definedName>
    <definedName name="BUDAPRINT" localSheetId="0">#REF!</definedName>
    <definedName name="BUDAPRINT">#REF!</definedName>
    <definedName name="BUDAUGFEE" localSheetId="0">#REF!</definedName>
    <definedName name="BUDAUGFEE">#REF!</definedName>
    <definedName name="BUDAUGINT" localSheetId="0">#REF!</definedName>
    <definedName name="BUDAUGINT">#REF!</definedName>
    <definedName name="BUDDECFEE" localSheetId="0">#REF!</definedName>
    <definedName name="BUDDECFEE">#REF!</definedName>
    <definedName name="BUDDECINT" localSheetId="0">#REF!</definedName>
    <definedName name="BUDDECINT">#REF!</definedName>
    <definedName name="BUDFEBFEE" localSheetId="0">#REF!</definedName>
    <definedName name="BUDFEBFEE">#REF!</definedName>
    <definedName name="BUDFEBINT" localSheetId="0">#REF!</definedName>
    <definedName name="BUDFEBINT">#REF!</definedName>
    <definedName name="budget" localSheetId="0">#REF!</definedName>
    <definedName name="budget">#REF!</definedName>
    <definedName name="Budget_share" localSheetId="0">#REF!</definedName>
    <definedName name="Budget_share">#REF!</definedName>
    <definedName name="budj_disk_last" localSheetId="0">#REF!</definedName>
    <definedName name="budj_disk_last">#REF!</definedName>
    <definedName name="budj_last" localSheetId="0">#REF!</definedName>
    <definedName name="budj_last">#REF!</definedName>
    <definedName name="BUDJANFEE" localSheetId="0">#REF!</definedName>
    <definedName name="BUDJANFEE">#REF!</definedName>
    <definedName name="BUDJANINT" localSheetId="0">#REF!</definedName>
    <definedName name="BUDJANINT">#REF!</definedName>
    <definedName name="BUDJULFEE" localSheetId="0">#REF!</definedName>
    <definedName name="BUDJULFEE">#REF!</definedName>
    <definedName name="BUDJULINT" localSheetId="0">#REF!</definedName>
    <definedName name="BUDJULINT">#REF!</definedName>
    <definedName name="BUDJUNFEE" localSheetId="0">#REF!</definedName>
    <definedName name="BUDJUNFEE">#REF!</definedName>
    <definedName name="BUDJUNINT" localSheetId="0">#REF!</definedName>
    <definedName name="BUDJUNINT">#REF!</definedName>
    <definedName name="BUDMARFEE" localSheetId="0">#REF!</definedName>
    <definedName name="BUDMARFEE">#REF!</definedName>
    <definedName name="BUDMARINT" localSheetId="0">#REF!</definedName>
    <definedName name="BUDMARINT">#REF!</definedName>
    <definedName name="BUDMAYFEE" localSheetId="0">#REF!</definedName>
    <definedName name="BUDMAYFEE">#REF!</definedName>
    <definedName name="BUDMAYINT" localSheetId="0">#REF!</definedName>
    <definedName name="BUDMAYINT">#REF!</definedName>
    <definedName name="BUDNOVFEE" localSheetId="0">#REF!</definedName>
    <definedName name="BUDNOVFEE">#REF!</definedName>
    <definedName name="BUDNOVINT" localSheetId="0">#REF!</definedName>
    <definedName name="BUDNOVINT">#REF!</definedName>
    <definedName name="BUDOCTFEE" localSheetId="0">#REF!</definedName>
    <definedName name="BUDOCTFEE">#REF!</definedName>
    <definedName name="BUDOCTINT" localSheetId="0">#REF!</definedName>
    <definedName name="BUDOCTINT">#REF!</definedName>
    <definedName name="BUDSEPFEE" localSheetId="0">#REF!</definedName>
    <definedName name="BUDSEPFEE">#REF!</definedName>
    <definedName name="BUDSEPINT" localSheetId="0">#REF!</definedName>
    <definedName name="BUDSEPINT">#REF!</definedName>
    <definedName name="Busdev" localSheetId="0">[25]Busdev!$A$1:$A$20</definedName>
    <definedName name="Busdev">#REF!</definedName>
    <definedName name="Busdev_9" localSheetId="0">[26]Busdev!$A$1:$A$20</definedName>
    <definedName name="Busdev_9">#REF!</definedName>
    <definedName name="busdev1" localSheetId="0">[27]Busdev!$A$1:$A$20</definedName>
    <definedName name="busdev1">#REF!</definedName>
    <definedName name="busdev1_9" localSheetId="0">[28]Busdev!$A$1:$A$20</definedName>
    <definedName name="busdev1_9">#REF!</definedName>
    <definedName name="bvbv">#REF!</definedName>
    <definedName name="bvc">#REF!</definedName>
    <definedName name="bxxx" localSheetId="0" hidden="1">{#N/A,#N/A,TRUE,"Лист1";#N/A,#N/A,TRUE,"Лист2";#N/A,#N/A,TRUE,"Лист3"}</definedName>
    <definedName name="bxxx" hidden="1">{#N/A,#N/A,TRUE,"Лист1";#N/A,#N/A,TRUE,"Лист2";#N/A,#N/A,TRUE,"Лист3"}</definedName>
    <definedName name="C_CostCenterBudget">#REF!</definedName>
    <definedName name="ca" localSheetId="0">#REF!</definedName>
    <definedName name="ca">#REF!</definedName>
    <definedName name="ca_9" localSheetId="0">[29]CA!$A$1:$B$27</definedName>
    <definedName name="ca_9">#REF!</definedName>
    <definedName name="Cabre02chart" localSheetId="0">#REF!</definedName>
    <definedName name="Cabre02chart">#REF!</definedName>
    <definedName name="caf" localSheetId="0">#REF!</definedName>
    <definedName name="caf">#REF!</definedName>
    <definedName name="calculations2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lculations2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CAN">#N/A</definedName>
    <definedName name="CapEx">#REF!</definedName>
    <definedName name="CapexAdditionsReal" localSheetId="0">[30]Workings!#REF!</definedName>
    <definedName name="CapexAdditionsReal">#REF!</definedName>
    <definedName name="CapExCurrent">#REF!</definedName>
    <definedName name="CapexDevelopmentIn">#REF!</definedName>
    <definedName name="CapexMaintenanceIn">#REF!</definedName>
    <definedName name="capexprj">#REF!</definedName>
    <definedName name="carry">#N/A</definedName>
    <definedName name="carry2">#N/A</definedName>
    <definedName name="CASH" localSheetId="0">#REF!</definedName>
    <definedName name="CASH">#REF!</definedName>
    <definedName name="CASH_AREA" localSheetId="0">#REF!</definedName>
    <definedName name="CASH_AREA">#REF!</definedName>
    <definedName name="CASH_B1" localSheetId="0">#REF!</definedName>
    <definedName name="CASH_B1">#REF!</definedName>
    <definedName name="Cash_to_Corp">#REF!</definedName>
    <definedName name="CASH1" localSheetId="0">#REF!</definedName>
    <definedName name="CASH1">#REF!</definedName>
    <definedName name="CASH2" localSheetId="0">#REF!</definedName>
    <definedName name="CASH2">#REF!</definedName>
    <definedName name="CashBalance">#REF!</definedName>
    <definedName name="CashBalance_9">#REF!</definedName>
    <definedName name="CashBf">#REF!</definedName>
    <definedName name="CashCf">#REF!</definedName>
    <definedName name="CASHCVNMAY" localSheetId="0">'[31]Cash CCI Detail'!$G$28+'[31]Cash CCI Detail'!$K$107</definedName>
    <definedName name="CASHCVNMAY">#REF!+#REF!</definedName>
    <definedName name="CASHCVNMAY_9" localSheetId="0">'[32]Cash CCI Detail'!$G$28+'[32]Cash CCI Detail'!$K$107</definedName>
    <definedName name="CASHCVNMAY_9">#REF!+#REF!</definedName>
    <definedName name="CashFlowBalanceKztIn">#REF!</definedName>
    <definedName name="CashFlowBalanceKztIn_9">#REF!</definedName>
    <definedName name="CashFlowClosingBalanceKzt">#REF!</definedName>
    <definedName name="CashFlowClosingBalanceKzt_9">#REF!</definedName>
    <definedName name="CashFlowFinancing">#REF!</definedName>
    <definedName name="CashFlowPrefinancing">#REF!</definedName>
    <definedName name="CashIntRate">#REF!</definedName>
    <definedName name="CashIntReceivable">#REF!</definedName>
    <definedName name="CashIntReceived">#REF!</definedName>
    <definedName name="Category">#REF!</definedName>
    <definedName name="CB" localSheetId="0">#REF!</definedName>
    <definedName name="CB">#REF!</definedName>
    <definedName name="cbcbcb">#REF!</definedName>
    <definedName name="CC" localSheetId="0">#REF!</definedName>
    <definedName name="CC">#REF!</definedName>
    <definedName name="CC_Score" localSheetId="0">'[18]Index - Summary'!#REF!</definedName>
    <definedName name="CC_Score">#REF!</definedName>
    <definedName name="ccc" localSheetId="0">#REF!</definedName>
    <definedName name="ccc">#REF!</definedName>
    <definedName name="cccc">#REF!</definedName>
    <definedName name="ccv" localSheetId="0">#REF!</definedName>
    <definedName name="ccv">#REF!</definedName>
    <definedName name="cd" localSheetId="0">#REF!</definedName>
    <definedName name="cd">#REF!</definedName>
    <definedName name="cds" localSheetId="0" hidden="1">{#N/A,#N/A,TRUE,"Лист1";#N/A,#N/A,TRUE,"Лист2";#N/A,#N/A,TRUE,"Лист3"}</definedName>
    <definedName name="cds" hidden="1">{#N/A,#N/A,TRUE,"Лист1";#N/A,#N/A,TRUE,"Лист2";#N/A,#N/A,TRUE,"Лист3"}</definedName>
    <definedName name="Cena" localSheetId="0">#REF!</definedName>
    <definedName name="Cena">#REF!</definedName>
    <definedName name="cf_code">#REF!</definedName>
    <definedName name="CFAPRACT" localSheetId="0">#REF!</definedName>
    <definedName name="CFAPRACT">#REF!</definedName>
    <definedName name="CFAPRBUD" localSheetId="0">#REF!</definedName>
    <definedName name="CFAPRBUD">#REF!</definedName>
    <definedName name="CFAUGACT" localSheetId="0">#REF!</definedName>
    <definedName name="CFAUGACT">#REF!</definedName>
    <definedName name="CFAUGBUD" localSheetId="0">#REF!</definedName>
    <definedName name="CFAUGBUD">#REF!</definedName>
    <definedName name="CFclosingBalanceKzt">#REF!</definedName>
    <definedName name="CFclosingBalanceKzt_9">#REF!</definedName>
    <definedName name="CFDECACT" localSheetId="0">#REF!</definedName>
    <definedName name="CFDECACT">#REF!</definedName>
    <definedName name="CFDECBUD" localSheetId="0">#REF!</definedName>
    <definedName name="CFDECBUD">#REF!</definedName>
    <definedName name="CFFEBACT" localSheetId="0">#REF!</definedName>
    <definedName name="CFFEBACT">#REF!</definedName>
    <definedName name="CFFEBBUD" localSheetId="0">#REF!</definedName>
    <definedName name="CFFEBBUD">#REF!</definedName>
    <definedName name="cffordetail">#REF!</definedName>
    <definedName name="CFJANACT" localSheetId="0">#REF!</definedName>
    <definedName name="CFJANACT">#REF!</definedName>
    <definedName name="CFJANBUD" localSheetId="0">#REF!</definedName>
    <definedName name="CFJANBUD">#REF!</definedName>
    <definedName name="CFJULACT" localSheetId="0">#REF!</definedName>
    <definedName name="CFJULACT">#REF!</definedName>
    <definedName name="CFJULBUD" localSheetId="0">#REF!</definedName>
    <definedName name="CFJULBUD">#REF!</definedName>
    <definedName name="CFJUNACT" localSheetId="0">#REF!</definedName>
    <definedName name="CFJUNACT">#REF!</definedName>
    <definedName name="CFJUNBUD" localSheetId="0">#REF!</definedName>
    <definedName name="CFJUNBUD">#REF!</definedName>
    <definedName name="CFMARACT" localSheetId="0">#REF!</definedName>
    <definedName name="CFMARACT">#REF!</definedName>
    <definedName name="CFMARBUD" localSheetId="0">#REF!</definedName>
    <definedName name="CFMARBUD">#REF!</definedName>
    <definedName name="CFMAYACT" localSheetId="0">#REF!</definedName>
    <definedName name="CFMAYACT">#REF!</definedName>
    <definedName name="CFMAYBUD" localSheetId="0">#REF!</definedName>
    <definedName name="CFMAYBUD">#REF!</definedName>
    <definedName name="CFNOVACT" localSheetId="0">#REF!</definedName>
    <definedName name="CFNOVACT">#REF!</definedName>
    <definedName name="CFNOVBUD" localSheetId="0">#REF!</definedName>
    <definedName name="CFNOVBUD">#REF!</definedName>
    <definedName name="CFOCTACT" localSheetId="0">#REF!</definedName>
    <definedName name="CFOCTACT">#REF!</definedName>
    <definedName name="CFOCTBUD" localSheetId="0">#REF!</definedName>
    <definedName name="CFOCTBUD">#REF!</definedName>
    <definedName name="CFSEPACT" localSheetId="0">#REF!</definedName>
    <definedName name="CFSEPACT">#REF!</definedName>
    <definedName name="CFSEPBUD" localSheetId="0">#REF!</definedName>
    <definedName name="CFSEPBUD">#REF!</definedName>
    <definedName name="cglkglk" localSheetId="0">#REF!</definedName>
    <definedName name="cglkglk">#REF!</definedName>
    <definedName name="CGS" localSheetId="0">#REF!</definedName>
    <definedName name="CGS">#REF!</definedName>
    <definedName name="CHART" localSheetId="0">#REF!</definedName>
    <definedName name="CHART">#REF!</definedName>
    <definedName name="chart1" localSheetId="0">#REF!</definedName>
    <definedName name="chart1">#REF!</definedName>
    <definedName name="CHARTASSET" localSheetId="0">#REF!</definedName>
    <definedName name="CHARTASSET">#REF!</definedName>
    <definedName name="CHARTINCOME" localSheetId="0">#REF!</definedName>
    <definedName name="CHARTINCOME">#REF!</definedName>
    <definedName name="CHF">91.92</definedName>
    <definedName name="China">#REF!</definedName>
    <definedName name="china2003">#REF!</definedName>
    <definedName name="ciklig" localSheetId="0">#REF!</definedName>
    <definedName name="ciklig">#REF!</definedName>
    <definedName name="CINPUT">#REF!</definedName>
    <definedName name="CIQWBGuid" hidden="1">"405b1928-251b-424b-9904-8afe643ab743"</definedName>
    <definedName name="cis" localSheetId="0">#REF!</definedName>
    <definedName name="cis">#REF!</definedName>
    <definedName name="City" localSheetId="0">#REF!</definedName>
    <definedName name="City">#REF!</definedName>
    <definedName name="Cjh" localSheetId="0">#REF!</definedName>
    <definedName name="Cjh">#REF!</definedName>
    <definedName name="cjvv" localSheetId="0">#REF!</definedName>
    <definedName name="cjvv">#REF!</definedName>
    <definedName name="ckjn3" localSheetId="0">#REF!</definedName>
    <definedName name="ckjn3">#REF!</definedName>
    <definedName name="CKWAPRBUD" localSheetId="0">#REF!</definedName>
    <definedName name="CKWAPRBUD">#REF!</definedName>
    <definedName name="CKWAUGBUD" localSheetId="0">#REF!</definedName>
    <definedName name="CKWAUGBUD">#REF!</definedName>
    <definedName name="CKWDECBUD" localSheetId="0">#REF!</definedName>
    <definedName name="CKWDECBUD">#REF!</definedName>
    <definedName name="CKWFEBBUD" localSheetId="0">#REF!</definedName>
    <definedName name="CKWFEBBUD">#REF!</definedName>
    <definedName name="CKWJANBUD" localSheetId="0">#REF!</definedName>
    <definedName name="CKWJANBUD">#REF!</definedName>
    <definedName name="CKWJULBUD" localSheetId="0">#REF!</definedName>
    <definedName name="CKWJULBUD">#REF!</definedName>
    <definedName name="CKWJUNBUD" localSheetId="0">#REF!</definedName>
    <definedName name="CKWJUNBUD">#REF!</definedName>
    <definedName name="CKWMARBUD" localSheetId="0">#REF!</definedName>
    <definedName name="CKWMARBUD">#REF!</definedName>
    <definedName name="CKWMAYBUD" localSheetId="0">#REF!</definedName>
    <definedName name="CKWMAYBUD">#REF!</definedName>
    <definedName name="CKWNOVBUD" localSheetId="0">#REF!</definedName>
    <definedName name="CKWNOVBUD">#REF!</definedName>
    <definedName name="CKWOCTBUD" localSheetId="0">#REF!</definedName>
    <definedName name="CKWOCTBUD">#REF!</definedName>
    <definedName name="CKWSEPBUD" localSheetId="0">#REF!</definedName>
    <definedName name="CKWSEPBUD">#REF!</definedName>
    <definedName name="ClDate">#REF!</definedName>
    <definedName name="CLEAN_LIST" localSheetId="0">#REF!</definedName>
    <definedName name="CLEAN_LIST">#REF!</definedName>
    <definedName name="CLEAN_LOOP" localSheetId="0">#REF!</definedName>
    <definedName name="CLEAN_LOOP">#REF!</definedName>
    <definedName name="ClientName">#REF!</definedName>
    <definedName name="Clients_Population_Total" localSheetId="0">#REF!</definedName>
    <definedName name="Clients_Population_Total">#REF!</definedName>
    <definedName name="CM" localSheetId="0">#REF!</definedName>
    <definedName name="CM">#REF!</definedName>
    <definedName name="cm_Capex" localSheetId="0">'[33]Thresholds for variances'!$D$20</definedName>
    <definedName name="cm_Capex">#REF!</definedName>
    <definedName name="cm_Cash" localSheetId="0">'[33]Thresholds for variances'!$D$19</definedName>
    <definedName name="cm_Cash">#REF!</definedName>
    <definedName name="cm_CFO" localSheetId="0">'[33]Thresholds for variances'!$D$21</definedName>
    <definedName name="cm_CFO">#REF!</definedName>
    <definedName name="cm_EE" localSheetId="0">'[33]Thresholds for variances'!$D$16</definedName>
    <definedName name="cm_EE">#REF!</definedName>
    <definedName name="cm_FC" localSheetId="0">'[33]Thresholds for variances'!$D$9</definedName>
    <definedName name="cm_FC">#REF!</definedName>
    <definedName name="cm_FX" localSheetId="0">'[33]Thresholds for variances'!$D$17</definedName>
    <definedName name="cm_FX">#REF!</definedName>
    <definedName name="cm_IE" localSheetId="0">'[33]Thresholds for variances'!$D$15</definedName>
    <definedName name="cm_IE">#REF!</definedName>
    <definedName name="cm_II" localSheetId="0">'[33]Thresholds for variances'!$D$14</definedName>
    <definedName name="cm_II">#REF!</definedName>
    <definedName name="cm_MI" localSheetId="0">'[33]Thresholds for variances'!$D$18</definedName>
    <definedName name="cm_MI">#REF!</definedName>
    <definedName name="cm_OE" localSheetId="0">'[33]Thresholds for variances'!$D$13</definedName>
    <definedName name="cm_OE">#REF!</definedName>
    <definedName name="cm_OGM" localSheetId="0">'[33]Thresholds for variances'!$D$11</definedName>
    <definedName name="cm_OGM">#REF!</definedName>
    <definedName name="cm_OI" localSheetId="0">'[33]Thresholds for variances'!$D$12</definedName>
    <definedName name="cm_OI">#REF!</definedName>
    <definedName name="cm_Rev" localSheetId="0">'[33]Thresholds for variances'!$D$7</definedName>
    <definedName name="cm_Rev">#REF!</definedName>
    <definedName name="cm_SGA" localSheetId="0">'[33]Thresholds for variances'!$D$10</definedName>
    <definedName name="cm_SGA">#REF!</definedName>
    <definedName name="cm_VM" localSheetId="0">'[33]Thresholds for variances'!$D$8</definedName>
    <definedName name="cm_VM">#REF!</definedName>
    <definedName name="cmndBase" localSheetId="0">#REF!</definedName>
    <definedName name="cmndBase">#REF!</definedName>
    <definedName name="cmndBase_1">"$#ССЫЛ!.$O$12"</definedName>
    <definedName name="cmndBase_2">"$#ССЫЛ!.$O$12"</definedName>
    <definedName name="cmndBase_3">#N/A</definedName>
    <definedName name="cmndBase_4">NA()</definedName>
    <definedName name="cmndBase_5">#N/A</definedName>
    <definedName name="cmndDayMonthTo" localSheetId="0">#REF!</definedName>
    <definedName name="cmndDayMonthTo">#REF!</definedName>
    <definedName name="cmndDayMonthTo_1">"$#ССЫЛ!.$Q$10"</definedName>
    <definedName name="cmndDayMonthTo_2">"$#ССЫЛ!.$Q$10"</definedName>
    <definedName name="cmndDayMonthTo_3">#N/A</definedName>
    <definedName name="cmndDayMonthTo_4">NA()</definedName>
    <definedName name="cmndDayMonthTo_5">#N/A</definedName>
    <definedName name="cmndDays" localSheetId="0">#REF!</definedName>
    <definedName name="cmndDays">#REF!</definedName>
    <definedName name="cmndDays_1">"$#ССЫЛ!.$M$10"</definedName>
    <definedName name="cmndDays_2">"$#ССЫЛ!.$M$10"</definedName>
    <definedName name="cmndDays_3">#N/A</definedName>
    <definedName name="cmndDays_4">NA()</definedName>
    <definedName name="cmndDays_5">#N/A</definedName>
    <definedName name="cmndDocNum" localSheetId="0">#REF!</definedName>
    <definedName name="cmndDocNum">#REF!</definedName>
    <definedName name="cmndDocNum_1">"$#ССЫЛ!.$U$11"</definedName>
    <definedName name="cmndDocNum_2">"$#ССЫЛ!.$U$11"</definedName>
    <definedName name="cmndDocNum_3">#N/A</definedName>
    <definedName name="cmndDocNum_4">NA()</definedName>
    <definedName name="cmndDocNum_5">#N/A</definedName>
    <definedName name="cmndDocSer" localSheetId="0">#REF!</definedName>
    <definedName name="cmndDocSer">#REF!</definedName>
    <definedName name="cmndDocSer_1">"$#ССЫЛ!.$R$11"</definedName>
    <definedName name="cmndDocSer_2">"$#ССЫЛ!.$R$11"</definedName>
    <definedName name="cmndDocSer_3">#N/A</definedName>
    <definedName name="cmndDocSer_4">NA()</definedName>
    <definedName name="cmndDocSer_5">#N/A</definedName>
    <definedName name="cmndFIO" localSheetId="0">#REF!</definedName>
    <definedName name="cmndFIO">#REF!</definedName>
    <definedName name="cmndFIO_1">"$#ССЫЛ!.$K$4"</definedName>
    <definedName name="cmndFIO_2">"$#ССЫЛ!.$K$4"</definedName>
    <definedName name="cmndFIO_3">#N/A</definedName>
    <definedName name="cmndFIO_4">NA()</definedName>
    <definedName name="cmndFIO_5">#N/A</definedName>
    <definedName name="cmndOrdDay" localSheetId="0">#REF!</definedName>
    <definedName name="cmndOrdDay">#REF!</definedName>
    <definedName name="cmndOrdDay_1">"$#ССЫЛ!.$I$13"</definedName>
    <definedName name="cmndOrdDay_2">"$#ССЫЛ!.$I$13"</definedName>
    <definedName name="cmndOrdDay_3">#N/A</definedName>
    <definedName name="cmndOrdDay_4">NA()</definedName>
    <definedName name="cmndOrdDay_5">#N/A</definedName>
    <definedName name="cmndOrdMonth" localSheetId="0">#REF!</definedName>
    <definedName name="cmndOrdMonth">#REF!</definedName>
    <definedName name="cmndOrdMonth_1">"$#ССЫЛ!.$K$13"</definedName>
    <definedName name="cmndOrdMonth_2">"$#ССЫЛ!.$K$13"</definedName>
    <definedName name="cmndOrdMonth_3">#N/A</definedName>
    <definedName name="cmndOrdMonth_4">NA()</definedName>
    <definedName name="cmndOrdMonth_5">#N/A</definedName>
    <definedName name="cmndOrdNum" localSheetId="0">#REF!</definedName>
    <definedName name="cmndOrdNum">#REF!</definedName>
    <definedName name="cmndOrdNum_1">"$#ССЫЛ!.$R$13"</definedName>
    <definedName name="cmndOrdNum_2">"$#ССЫЛ!.$R$13"</definedName>
    <definedName name="cmndOrdNum_3">#N/A</definedName>
    <definedName name="cmndOrdNum_4">NA()</definedName>
    <definedName name="cmndOrdNum_5">#N/A</definedName>
    <definedName name="cmndOrdYear" localSheetId="0">#REF!</definedName>
    <definedName name="cmndOrdYear">#REF!</definedName>
    <definedName name="cmndOrdYear_1">"$#ССЫЛ!.$O$13"</definedName>
    <definedName name="cmndOrdYear_2">"$#ССЫЛ!.$O$13"</definedName>
    <definedName name="cmndOrdYear_3">#N/A</definedName>
    <definedName name="cmndOrdYear_4">NA()</definedName>
    <definedName name="cmndOrdYear_5">#N/A</definedName>
    <definedName name="cmndPoint" localSheetId="0">#REF!</definedName>
    <definedName name="cmndPoint">#REF!</definedName>
    <definedName name="cmndPoint_1">"$#ССЫЛ!.$M$7"</definedName>
    <definedName name="cmndPoint_2">"$#ССЫЛ!.$M$7"</definedName>
    <definedName name="cmndPoint_3">#N/A</definedName>
    <definedName name="cmndPoint_4">NA()</definedName>
    <definedName name="cmndPoint_5">#N/A</definedName>
    <definedName name="cmndPoint1" localSheetId="0">#REF!</definedName>
    <definedName name="cmndPoint1">#REF!</definedName>
    <definedName name="cmndPoint1_1">"$#ССЫЛ!.$H$9"</definedName>
    <definedName name="cmndPoint1_2">"$#ССЫЛ!.$H$9"</definedName>
    <definedName name="cmndPoint1_3">#N/A</definedName>
    <definedName name="cmndPoint1_4">NA()</definedName>
    <definedName name="cmndPoint1_5">#N/A</definedName>
    <definedName name="cmndPos" localSheetId="0">#REF!</definedName>
    <definedName name="cmndPos">#REF!</definedName>
    <definedName name="cmndPos_1">"$#ССЫЛ!.$K$6"</definedName>
    <definedName name="cmndPos_2">"$#ССЫЛ!.$K$6"</definedName>
    <definedName name="cmndPos_3">#N/A</definedName>
    <definedName name="cmndPos_4">NA()</definedName>
    <definedName name="cmndPos_5">#N/A</definedName>
    <definedName name="cmndYearTo" localSheetId="0">#REF!</definedName>
    <definedName name="cmndYearTo">#REF!</definedName>
    <definedName name="cmndYearTo_1">"$#ССЫЛ!.$W$10"</definedName>
    <definedName name="cmndYearTo_2">"$#ССЫЛ!.$W$10"</definedName>
    <definedName name="cmndYearTo_3">#N/A</definedName>
    <definedName name="cmndYearTo_4">NA()</definedName>
    <definedName name="cmndYearTo_5">#N/A</definedName>
    <definedName name="CN" localSheetId="0">[34]Parameters!$C$12</definedName>
    <definedName name="CN">#REF!</definedName>
    <definedName name="cntAddition" localSheetId="0">#REF!</definedName>
    <definedName name="cntAddition">#REF!</definedName>
    <definedName name="cntAddition_1">"$#ССЫЛ!.$D$26"</definedName>
    <definedName name="cntAddition_2">"$#ССЫЛ!.$D$26"</definedName>
    <definedName name="cntAddition_3">#N/A</definedName>
    <definedName name="cntAddition_4">NA()</definedName>
    <definedName name="cntAddition_5">#N/A</definedName>
    <definedName name="cntDay" localSheetId="0">#REF!</definedName>
    <definedName name="cntDay">#REF!</definedName>
    <definedName name="cntDay_1">"$#ССЫЛ!.$P$14"</definedName>
    <definedName name="cntDay_2">"$#ССЫЛ!.$P$14"</definedName>
    <definedName name="cntDay_3">#N/A</definedName>
    <definedName name="cntDay_4">NA()</definedName>
    <definedName name="cntDay_5">#N/A</definedName>
    <definedName name="cntMonth" localSheetId="0">#REF!</definedName>
    <definedName name="cntMonth">#REF!</definedName>
    <definedName name="cntMonth_1">"$#ССЫЛ!.$T$14"</definedName>
    <definedName name="cntMonth_2">"$#ССЫЛ!.$T$14"</definedName>
    <definedName name="cntMonth_3">#N/A</definedName>
    <definedName name="cntMonth_4">NA()</definedName>
    <definedName name="cntMonth_5">#N/A</definedName>
    <definedName name="cntName" localSheetId="0">#REF!</definedName>
    <definedName name="cntName">#REF!</definedName>
    <definedName name="cntName_1">"$#ССЫЛ!.$B$28"</definedName>
    <definedName name="cntName_2">"$#ССЫЛ!.$B$28"</definedName>
    <definedName name="cntName_3">#N/A</definedName>
    <definedName name="cntName_4">NA()</definedName>
    <definedName name="cntName_5">#N/A</definedName>
    <definedName name="cntNumber" localSheetId="0">#REF!</definedName>
    <definedName name="cntNumber">#REF!</definedName>
    <definedName name="cntNumber_1">"$#ССЫЛ!.$#ССЫЛ!$#ССЫЛ!"</definedName>
    <definedName name="cntNumber_2">"$#ССЫЛ!.$#ССЫЛ!$#ССЫЛ!"</definedName>
    <definedName name="cntNumber_3">#N/A</definedName>
    <definedName name="cntNumber_4">NA()</definedName>
    <definedName name="cntNumber_5">#N/A</definedName>
    <definedName name="cntPayer" localSheetId="0">#REF!</definedName>
    <definedName name="cntPayer">#REF!</definedName>
    <definedName name="cntPayer_1">"$#ССЫЛ!.$G$17"</definedName>
    <definedName name="cntPayer_2">"$#ССЫЛ!.$G$17"</definedName>
    <definedName name="cntPayer_3">#N/A</definedName>
    <definedName name="cntPayer_4">NA()</definedName>
    <definedName name="cntPayer_5">#N/A</definedName>
    <definedName name="cntPayer1" localSheetId="0">#REF!</definedName>
    <definedName name="cntPayer1">#REF!</definedName>
    <definedName name="cntPayer1_1">"$#ССЫЛ!.$B$18"</definedName>
    <definedName name="cntPayer1_2">"$#ССЫЛ!.$B$18"</definedName>
    <definedName name="cntPayer1_3">#N/A</definedName>
    <definedName name="cntPayer1_4">NA()</definedName>
    <definedName name="cntPayer1_5">#N/A</definedName>
    <definedName name="cntPayerAddr1" localSheetId="0">#REF!</definedName>
    <definedName name="cntPayerAddr1">#REF!</definedName>
    <definedName name="cntPayerAddr1_1">"$#ССЫЛ!.$B$19"</definedName>
    <definedName name="cntPayerAddr1_2">"$#ССЫЛ!.$B$19"</definedName>
    <definedName name="cntPayerAddr1_3">#N/A</definedName>
    <definedName name="cntPayerAddr1_4">NA()</definedName>
    <definedName name="cntPayerAddr1_5">#N/A</definedName>
    <definedName name="cntPayerAddr2" localSheetId="0">#REF!</definedName>
    <definedName name="cntPayerAddr2">#REF!</definedName>
    <definedName name="cntPayerAddr2_1">"$#ССЫЛ!.$B$20"</definedName>
    <definedName name="cntPayerAddr2_2">"$#ССЫЛ!.$B$20"</definedName>
    <definedName name="cntPayerAddr2_3">#N/A</definedName>
    <definedName name="cntPayerAddr2_4">NA()</definedName>
    <definedName name="cntPayerAddr2_5">#N/A</definedName>
    <definedName name="cntPayerBank1" localSheetId="0">#REF!</definedName>
    <definedName name="cntPayerBank1">#REF!</definedName>
    <definedName name="cntPayerBank1_1">"$#ССЫЛ!.$C$22"</definedName>
    <definedName name="cntPayerBank1_2">"$#ССЫЛ!.$C$22"</definedName>
    <definedName name="cntPayerBank1_3">#N/A</definedName>
    <definedName name="cntPayerBank1_4">NA()</definedName>
    <definedName name="cntPayerBank1_5">#N/A</definedName>
    <definedName name="cntPayerBank2" localSheetId="0">#REF!</definedName>
    <definedName name="cntPayerBank2">#REF!</definedName>
    <definedName name="cntPayerBank2_1">"$#ССЫЛ!.$B$23"</definedName>
    <definedName name="cntPayerBank2_2">"$#ССЫЛ!.$B$23"</definedName>
    <definedName name="cntPayerBank2_3">#N/A</definedName>
    <definedName name="cntPayerBank2_4">NA()</definedName>
    <definedName name="cntPayerBank2_5">#N/A</definedName>
    <definedName name="cntPayerBank3" localSheetId="0">#REF!</definedName>
    <definedName name="cntPayerBank3">#REF!</definedName>
    <definedName name="cntPayerBank3_1">"$#ССЫЛ!.$B$24"</definedName>
    <definedName name="cntPayerBank3_2">"$#ССЫЛ!.$B$24"</definedName>
    <definedName name="cntPayerBank3_3">#N/A</definedName>
    <definedName name="cntPayerBank3_4">NA()</definedName>
    <definedName name="cntPayerBank3_5">#N/A</definedName>
    <definedName name="cntPayerCount" localSheetId="0">#REF!</definedName>
    <definedName name="cntPayerCount">#REF!</definedName>
    <definedName name="cntPayerCount_1">"$#ССЫЛ!.$D$21"</definedName>
    <definedName name="cntPayerCount_2">"$#ССЫЛ!.$D$21"</definedName>
    <definedName name="cntPayerCount_3">#N/A</definedName>
    <definedName name="cntPayerCount_4">NA()</definedName>
    <definedName name="cntPayerCount_5">#N/A</definedName>
    <definedName name="cntPayerCountCor" localSheetId="0">#REF!</definedName>
    <definedName name="cntPayerCountCor">#REF!</definedName>
    <definedName name="cntPayerCountCor_1">"$#ССЫЛ!.$#ССЫЛ!$#ССЫЛ!"</definedName>
    <definedName name="cntPayerCountCor_2">"$#ССЫЛ!.$#ССЫЛ!$#ССЫЛ!"</definedName>
    <definedName name="cntPayerCountCor_3">#N/A</definedName>
    <definedName name="cntPayerCountCor_4">NA()</definedName>
    <definedName name="cntPayerCountCor_5">#N/A</definedName>
    <definedName name="cntPriceC" localSheetId="0">#REF!</definedName>
    <definedName name="cntPriceC">#REF!</definedName>
    <definedName name="cntPriceC_1">"$#ССЫЛ!.$U$28"</definedName>
    <definedName name="cntPriceC_2">"$#ССЫЛ!.$U$28"</definedName>
    <definedName name="cntPriceC_3">#N/A</definedName>
    <definedName name="cntPriceC_4">NA()</definedName>
    <definedName name="cntPriceC_5">#N/A</definedName>
    <definedName name="cntPriceR" localSheetId="0">#REF!</definedName>
    <definedName name="cntPriceR">#REF!</definedName>
    <definedName name="cntPriceR_1">"$#ССЫЛ!.$S$28"</definedName>
    <definedName name="cntPriceR_2">"$#ССЫЛ!.$S$28"</definedName>
    <definedName name="cntPriceR_3">#N/A</definedName>
    <definedName name="cntPriceR_4">NA()</definedName>
    <definedName name="cntPriceR_5">#N/A</definedName>
    <definedName name="cntQnt" localSheetId="0">#REF!</definedName>
    <definedName name="cntQnt">#REF!</definedName>
    <definedName name="cntQnt_1">"$#ССЫЛ!.$#ССЫЛ!$#ССЫЛ!"</definedName>
    <definedName name="cntQnt_2">"$#ССЫЛ!.$#ССЫЛ!$#ССЫЛ!"</definedName>
    <definedName name="cntQnt_3">#N/A</definedName>
    <definedName name="cntQnt_4">NA()</definedName>
    <definedName name="cntQnt_5">#N/A</definedName>
    <definedName name="cntSumC" localSheetId="0">#REF!</definedName>
    <definedName name="cntSumC">#REF!</definedName>
    <definedName name="cntSumC_1">"$#ССЫЛ!.$Y$28"</definedName>
    <definedName name="cntSumC_2">"$#ССЫЛ!.$Y$28"</definedName>
    <definedName name="cntSumC_3">#N/A</definedName>
    <definedName name="cntSumC_4">NA()</definedName>
    <definedName name="cntSumC_5">#N/A</definedName>
    <definedName name="cntSumR" localSheetId="0">#REF!</definedName>
    <definedName name="cntSumR">#REF!</definedName>
    <definedName name="cntSumR_1">"$#ССЫЛ!.$V$28"</definedName>
    <definedName name="cntSumR_2">"$#ССЫЛ!.$V$28"</definedName>
    <definedName name="cntSumR_3">#N/A</definedName>
    <definedName name="cntSumR_4">NA()</definedName>
    <definedName name="cntSumR_5">#N/A</definedName>
    <definedName name="cntSuppAddr1" localSheetId="0">#REF!</definedName>
    <definedName name="cntSuppAddr1">#REF!</definedName>
    <definedName name="cntSuppAddr1_1">"$#ССЫЛ!.$D$3"</definedName>
    <definedName name="cntSuppAddr1_2">"$#ССЫЛ!.$D$3"</definedName>
    <definedName name="cntSuppAddr1_3">#N/A</definedName>
    <definedName name="cntSuppAddr1_4">NA()</definedName>
    <definedName name="cntSuppAddr1_5">#N/A</definedName>
    <definedName name="cntSuppAddr2" localSheetId="0">#REF!</definedName>
    <definedName name="cntSuppAddr2">#REF!</definedName>
    <definedName name="cntSuppAddr2_1">"$#ССЫЛ!.$#ССЫЛ!$#ССЫЛ!"</definedName>
    <definedName name="cntSuppAddr2_2">"$#ССЫЛ!.$#ССЫЛ!$#ССЫЛ!"</definedName>
    <definedName name="cntSuppAddr2_3">#N/A</definedName>
    <definedName name="cntSuppAddr2_4">NA()</definedName>
    <definedName name="cntSuppAddr2_5">#N/A</definedName>
    <definedName name="cntSuppBank" localSheetId="0">#REF!</definedName>
    <definedName name="cntSuppBank">#REF!</definedName>
    <definedName name="cntSuppBank_1">"$#ССЫЛ!.$C$8"</definedName>
    <definedName name="cntSuppBank_2">"$#ССЫЛ!.$C$8"</definedName>
    <definedName name="cntSuppBank_3">#N/A</definedName>
    <definedName name="cntSuppBank_4">NA()</definedName>
    <definedName name="cntSuppBank_5">#N/A</definedName>
    <definedName name="cntSuppCount" localSheetId="0">#REF!</definedName>
    <definedName name="cntSuppCount">#REF!</definedName>
    <definedName name="cntSuppCount_1">"$#ССЫЛ!.$G$4"</definedName>
    <definedName name="cntSuppCount_2">"$#ССЫЛ!.$G$4"</definedName>
    <definedName name="cntSuppCount_3">#N/A</definedName>
    <definedName name="cntSuppCount_4">NA()</definedName>
    <definedName name="cntSuppCount_5">#N/A</definedName>
    <definedName name="cntSuppCountCor" localSheetId="0">#REF!</definedName>
    <definedName name="cntSuppCountCor">#REF!</definedName>
    <definedName name="cntSuppCountCor_1">"$#ССЫЛ!.$T$4"</definedName>
    <definedName name="cntSuppCountCor_2">"$#ССЫЛ!.$T$4"</definedName>
    <definedName name="cntSuppCountCor_3">#N/A</definedName>
    <definedName name="cntSuppCountCor_4">NA()</definedName>
    <definedName name="cntSuppCountCor_5">#N/A</definedName>
    <definedName name="cntSupplier" localSheetId="0">#REF!</definedName>
    <definedName name="cntSupplier">#REF!</definedName>
    <definedName name="cntSupplier_1">"$#ССЫЛ!.$D$2"</definedName>
    <definedName name="cntSupplier_2">"$#ССЫЛ!.$D$2"</definedName>
    <definedName name="cntSupplier_3">#N/A</definedName>
    <definedName name="cntSupplier_4">NA()</definedName>
    <definedName name="cntSupplier_5">#N/A</definedName>
    <definedName name="cntSuppMFO1" localSheetId="0">#REF!</definedName>
    <definedName name="cntSuppMFO1">#REF!</definedName>
    <definedName name="cntSuppMFO1_1">"$#ССЫЛ!.$#ССЫЛ!$#ССЫЛ!"</definedName>
    <definedName name="cntSuppMFO1_2">"$#ССЫЛ!.$#ССЫЛ!$#ССЫЛ!"</definedName>
    <definedName name="cntSuppMFO1_3">#N/A</definedName>
    <definedName name="cntSuppMFO1_4">NA()</definedName>
    <definedName name="cntSuppMFO1_5">#N/A</definedName>
    <definedName name="cntSuppMFO2" localSheetId="0">#REF!</definedName>
    <definedName name="cntSuppMFO2">#REF!</definedName>
    <definedName name="cntSuppMFO2_1">"$#ССЫЛ!.$C$7"</definedName>
    <definedName name="cntSuppMFO2_2">"$#ССЫЛ!.$C$7"</definedName>
    <definedName name="cntSuppMFO2_3">#N/A</definedName>
    <definedName name="cntSuppMFO2_4">NA()</definedName>
    <definedName name="cntSuppMFO2_5">#N/A</definedName>
    <definedName name="cntSuppTlf" localSheetId="0">#REF!</definedName>
    <definedName name="cntSuppTlf">#REF!</definedName>
    <definedName name="cntSuppTlf_1">"$#ССЫЛ!.$V$3"</definedName>
    <definedName name="cntSuppTlf_2">"$#ССЫЛ!.$V$3"</definedName>
    <definedName name="cntSuppTlf_3">#N/A</definedName>
    <definedName name="cntSuppTlf_4">NA()</definedName>
    <definedName name="cntSuppTlf_5">#N/A</definedName>
    <definedName name="cntUnit" localSheetId="0">#REF!</definedName>
    <definedName name="cntUnit">#REF!</definedName>
    <definedName name="cntUnit_1">"$#ССЫЛ!.$#ССЫЛ!$#ССЫЛ!"</definedName>
    <definedName name="cntUnit_2">"$#ССЫЛ!.$#ССЫЛ!$#ССЫЛ!"</definedName>
    <definedName name="cntUnit_3">#N/A</definedName>
    <definedName name="cntUnit_4">NA()</definedName>
    <definedName name="cntUnit_5">#N/A</definedName>
    <definedName name="cntYear" localSheetId="0">#REF!</definedName>
    <definedName name="cntYear">#REF!</definedName>
    <definedName name="cntYear_1">"$#ССЫЛ!.$X$14"</definedName>
    <definedName name="cntYear_2">"$#ССЫЛ!.$X$14"</definedName>
    <definedName name="cntYear_3">#N/A</definedName>
    <definedName name="cntYear_4">NA()</definedName>
    <definedName name="cntYear_5">#N/A</definedName>
    <definedName name="CO_1">#REF!</definedName>
    <definedName name="CO_10">#REF!</definedName>
    <definedName name="CO_11">#REF!</definedName>
    <definedName name="CO_12">#REF!</definedName>
    <definedName name="CO_13">#REF!</definedName>
    <definedName name="CO_14">#REF!</definedName>
    <definedName name="CO_15">#REF!</definedName>
    <definedName name="CO_16">#REF!</definedName>
    <definedName name="CO_17">#REF!</definedName>
    <definedName name="CO_18">#REF!</definedName>
    <definedName name="CO_19">#REF!</definedName>
    <definedName name="CO_2">#REF!</definedName>
    <definedName name="CO_20">#REF!</definedName>
    <definedName name="CO_21">#REF!</definedName>
    <definedName name="CO_22">#REF!</definedName>
    <definedName name="CO_23">#REF!</definedName>
    <definedName name="CO_24">#REF!</definedName>
    <definedName name="CO_25">#REF!</definedName>
    <definedName name="CO_26">#REF!</definedName>
    <definedName name="CO_27">#REF!</definedName>
    <definedName name="CO_28">#REF!</definedName>
    <definedName name="CO_29">#REF!</definedName>
    <definedName name="CO_3">#REF!</definedName>
    <definedName name="CO_30">#REF!</definedName>
    <definedName name="CO_4">#REF!</definedName>
    <definedName name="CO_5">#REF!</definedName>
    <definedName name="CO_6">#REF!</definedName>
    <definedName name="CO_7">#REF!</definedName>
    <definedName name="CO_8">#REF!</definedName>
    <definedName name="CO_9">#REF!</definedName>
    <definedName name="Co_Name">#REF!</definedName>
    <definedName name="coa" localSheetId="0">#REF!</definedName>
    <definedName name="coa">#REF!</definedName>
    <definedName name="Code" localSheetId="0" hidden="1">#REF!</definedName>
    <definedName name="Code" hidden="1">#REF!</definedName>
    <definedName name="codes" localSheetId="0">#REF!</definedName>
    <definedName name="codes">#REF!</definedName>
    <definedName name="COGS_from_related_parties">#REF!</definedName>
    <definedName name="CokePriceRealIn">#REF!</definedName>
    <definedName name="CokeUnitVariableKZTShareIn">#REF!</definedName>
    <definedName name="CokeUnitVariableRealIn">#REF!</definedName>
    <definedName name="CokeVolumeIn">#REF!</definedName>
    <definedName name="COLD_ROLLED">#REF!</definedName>
    <definedName name="Com_banks_in_D">#REF!</definedName>
    <definedName name="Com_losses_1" localSheetId="0">#REF!</definedName>
    <definedName name="Com_losses_1">#REF!</definedName>
    <definedName name="Com_losses_2" localSheetId="0">#REF!</definedName>
    <definedName name="Com_losses_2">#REF!</definedName>
    <definedName name="Combined_Book_Value_Totals">#REF!</definedName>
    <definedName name="CommercialdispatchKzt" localSheetId="0">[22]Calculations!$E$310:$AG$310</definedName>
    <definedName name="CommercialdispatchKzt">#REF!</definedName>
    <definedName name="COMPANY" localSheetId="0">#REF!</definedName>
    <definedName name="COMPANY">#REF!</definedName>
    <definedName name="Compdva" localSheetId="0">#REF!</definedName>
    <definedName name="Compdva">#REF!</definedName>
    <definedName name="Compdva_1">#N/A</definedName>
    <definedName name="compgraf">#N/A</definedName>
    <definedName name="complistfeb1">#N/A</definedName>
    <definedName name="CompOr">#N/A</definedName>
    <definedName name="CompOt">#N/A</definedName>
    <definedName name="CompOt_1">#N/A</definedName>
    <definedName name="CompOt_3">#N/A</definedName>
    <definedName name="compot3" localSheetId="0">#REF!</definedName>
    <definedName name="compot3">#REF!</definedName>
    <definedName name="CompRas">#N/A</definedName>
    <definedName name="CompRas_1">#N/A</definedName>
    <definedName name="CompRas_3">#N/A</definedName>
    <definedName name="CompRes">#N/A</definedName>
    <definedName name="CompRos">#N/A</definedName>
    <definedName name="CompUT">#N/A</definedName>
    <definedName name="Computed_Sample_Population_Total" localSheetId="0">#REF!</definedName>
    <definedName name="Computed_Sample_Population_Total">#REF!</definedName>
    <definedName name="conect_name">#REF!</definedName>
    <definedName name="conect_name___0">#REF!</definedName>
    <definedName name="conect_name___14">#REF!</definedName>
    <definedName name="conect_name___23">#REF!</definedName>
    <definedName name="conect_name___28">#REF!</definedName>
    <definedName name="conect_name___40">#REF!</definedName>
    <definedName name="CONN_STRING">#REF!</definedName>
    <definedName name="connect_name">#REF!</definedName>
    <definedName name="connect_name___0">#REF!</definedName>
    <definedName name="connect_name___14">#REF!</definedName>
    <definedName name="connect_name___23">#REF!</definedName>
    <definedName name="connect_name___28">#REF!</definedName>
    <definedName name="connect_name___40">#REF!</definedName>
    <definedName name="Consol" localSheetId="0">[25]Consol!$A$1:$A$654</definedName>
    <definedName name="Consol">#REF!</definedName>
    <definedName name="Consol_9" localSheetId="0">[26]Consol!$A$1:$A$654</definedName>
    <definedName name="Consol_9">#REF!</definedName>
    <definedName name="CONSTRUCTION">#REF!</definedName>
    <definedName name="CONTENT" localSheetId="0">#REF!</definedName>
    <definedName name="CONTENT">#REF!</definedName>
    <definedName name="Contents">#REF!</definedName>
    <definedName name="CONTRACT100MA">#REF!</definedName>
    <definedName name="CONTRACT109MA">#REF!</definedName>
    <definedName name="CONTRACT116MA">#REF!</definedName>
    <definedName name="CONTRACT12MA">#REF!</definedName>
    <definedName name="CONTRACT145MA">#REF!</definedName>
    <definedName name="CONTRACT147MA">#REF!</definedName>
    <definedName name="CONTRACT170PA">#REF!</definedName>
    <definedName name="CONTRACT171PA">#REF!</definedName>
    <definedName name="CONTRACT172PA">#REF!</definedName>
    <definedName name="CONTRACT173PA">#REF!</definedName>
    <definedName name="CONTRACT174PA">#REF!</definedName>
    <definedName name="CONTRACT175PA">#REF!</definedName>
    <definedName name="CONTRACT176PA">#REF!</definedName>
    <definedName name="CONTRACT177PA">#REF!</definedName>
    <definedName name="CONTRACT178MA">#REF!</definedName>
    <definedName name="CONTRACT178PA">#REF!</definedName>
    <definedName name="CONTRACT185PA">#REF!</definedName>
    <definedName name="CONTRACT187PA">#REF!</definedName>
    <definedName name="CONTRACT189PA">#REF!</definedName>
    <definedName name="CONTRACT190PA">#REF!</definedName>
    <definedName name="CONTRACT191MA">#REF!</definedName>
    <definedName name="CONTRACT194PA">#REF!</definedName>
    <definedName name="CONTRACT198MA">#REF!</definedName>
    <definedName name="CONTRACT199MA">#REF!</definedName>
    <definedName name="CONTRACT206PA">#REF!</definedName>
    <definedName name="CONTRACT207PA">#REF!</definedName>
    <definedName name="CONTRACT208PA">#REF!</definedName>
    <definedName name="CONTRACT211PA">#REF!</definedName>
    <definedName name="CONTRACT212PA">#REF!</definedName>
    <definedName name="CONTRACT214PA">#REF!</definedName>
    <definedName name="CONTRACT215PA">#REF!</definedName>
    <definedName name="CONTRACT216PA">#REF!</definedName>
    <definedName name="CONTRACT217PA">#REF!</definedName>
    <definedName name="CONTRACT218MA">#REF!</definedName>
    <definedName name="CONTRACT221PA">#REF!</definedName>
    <definedName name="CONTRACT222MA">#REF!</definedName>
    <definedName name="CONTRACT222PA">#REF!</definedName>
    <definedName name="CONTRACT223MA">#REF!</definedName>
    <definedName name="CONTRACT223PA">#REF!</definedName>
    <definedName name="CONTRACT224MA">#REF!</definedName>
    <definedName name="CONTRACT224PA">#REF!</definedName>
    <definedName name="CONTRACT225MA">#REF!</definedName>
    <definedName name="CONTRACT225PA">#REF!</definedName>
    <definedName name="CONTRACT226MA">#REF!</definedName>
    <definedName name="CONTRACT226PA">#REF!</definedName>
    <definedName name="CONTRACT227MA">#REF!</definedName>
    <definedName name="CONTRACT227PA">#REF!</definedName>
    <definedName name="CONTRACT228MA">#REF!</definedName>
    <definedName name="CONTRACT228PA">#REF!</definedName>
    <definedName name="CONTRACT229MA">#REF!</definedName>
    <definedName name="CONTRACT229PA">#REF!</definedName>
    <definedName name="CONTRACT230MA">#REF!</definedName>
    <definedName name="CONTRACT231MA">#REF!</definedName>
    <definedName name="CONTRACT232MA">#REF!</definedName>
    <definedName name="CONTRACT232PA">#REF!</definedName>
    <definedName name="CONTRACT233PA">#REF!</definedName>
    <definedName name="CONTRACT234MA">#REF!</definedName>
    <definedName name="CONTRACT237MA">#REF!</definedName>
    <definedName name="CONTRACT246PA">#REF!</definedName>
    <definedName name="CONTRACT249PA">#REF!</definedName>
    <definedName name="CONTRACT264MA">#REF!</definedName>
    <definedName name="CONTRACT266MA">#REF!</definedName>
    <definedName name="CONTRACT281MA">#REF!</definedName>
    <definedName name="CONTRACT287MA">#REF!</definedName>
    <definedName name="CONTRACT313MA">#REF!</definedName>
    <definedName name="CONTRACT338MA">#REF!</definedName>
    <definedName name="CONTRACT381MA">#REF!</definedName>
    <definedName name="CONTRACT384MA">#REF!</definedName>
    <definedName name="CONTRACT385MA">#REF!</definedName>
    <definedName name="CONTRACT386MA">#REF!</definedName>
    <definedName name="CONTRACT387MA">#REF!</definedName>
    <definedName name="CONTRACT388MA">#REF!</definedName>
    <definedName name="CONTRACT389MA">#REF!</definedName>
    <definedName name="CONTRACT451MA">#REF!</definedName>
    <definedName name="CONTRACT457MA">#REF!</definedName>
    <definedName name="CONTRACT67PA">#REF!</definedName>
    <definedName name="CONTRACT69PA">#REF!</definedName>
    <definedName name="CONTRACT79MA">#REF!</definedName>
    <definedName name="CONTRACT80PA">#REF!</definedName>
    <definedName name="CONTRACT81PA">#REF!</definedName>
    <definedName name="CONTRACT83PA">#REF!</definedName>
    <definedName name="CONTRACT84PA">#REF!</definedName>
    <definedName name="CONTRACTGTS12PA">#REF!</definedName>
    <definedName name="CONTRACTGTS14PA">#REF!</definedName>
    <definedName name="CONTRACTGTS15PA">#REF!</definedName>
    <definedName name="CONTRACTGTS20PA">#REF!</definedName>
    <definedName name="CONVERTER">#REF!</definedName>
    <definedName name="CorporateTaxKzt">#REF!</definedName>
    <definedName name="CorporateTaxKzt_9">#REF!</definedName>
    <definedName name="CORSCORP" localSheetId="0">#REF!</definedName>
    <definedName name="CORSCORP">#REF!</definedName>
    <definedName name="Cost">#N/A</definedName>
    <definedName name="CostAllocs" localSheetId="0">'[18]Index - Summary'!#REF!</definedName>
    <definedName name="CostAllocs">#REF!</definedName>
    <definedName name="COUNTER" localSheetId="0">#REF!</definedName>
    <definedName name="COUNTER">#REF!</definedName>
    <definedName name="Country" localSheetId="0">#REF!</definedName>
    <definedName name="Country">#REF!</definedName>
    <definedName name="COVERS">#REF!</definedName>
    <definedName name="CoversPriceBaseIn">#REF!</definedName>
    <definedName name="CoversPriceOptimisticIn">#REF!</definedName>
    <definedName name="CoversPricePessimisticIn">#REF!</definedName>
    <definedName name="CoversUnitVariableKZTShareIn">#REF!</definedName>
    <definedName name="CoversUnitVariableRealIn">#REF!</definedName>
    <definedName name="CoversVolumeBaseIn">#REF!</definedName>
    <definedName name="CoversVolumeOptimisticIn">#REF!</definedName>
    <definedName name="CoversVolumePessimisticIn">#REF!</definedName>
    <definedName name="CPI">#REF!</definedName>
    <definedName name="CPIIn" localSheetId="0">#REF!</definedName>
    <definedName name="CPIIn">#REF!</definedName>
    <definedName name="CPKAPRACT" localSheetId="0">#REF!</definedName>
    <definedName name="CPKAPRACT">#REF!</definedName>
    <definedName name="CPKAPRBUD" localSheetId="0">#REF!</definedName>
    <definedName name="CPKAPRBUD">#REF!</definedName>
    <definedName name="CPKAUGACT" localSheetId="0">#REF!</definedName>
    <definedName name="CPKAUGACT">#REF!</definedName>
    <definedName name="CPKAUGBUD" localSheetId="0">#REF!</definedName>
    <definedName name="CPKAUGBUD">#REF!</definedName>
    <definedName name="CPKDECACT" localSheetId="0">#REF!</definedName>
    <definedName name="CPKDECACT">#REF!</definedName>
    <definedName name="CPKDECBUD" localSheetId="0">#REF!</definedName>
    <definedName name="CPKDECBUD">#REF!</definedName>
    <definedName name="CPKFEBACT" localSheetId="0">#REF!</definedName>
    <definedName name="CPKFEBACT">#REF!</definedName>
    <definedName name="CPKFEBBUD" localSheetId="0">#REF!</definedName>
    <definedName name="CPKFEBBUD">#REF!</definedName>
    <definedName name="CPKJANACT" localSheetId="0">#REF!</definedName>
    <definedName name="CPKJANACT">#REF!</definedName>
    <definedName name="CPKJANBUD" localSheetId="0">#REF!</definedName>
    <definedName name="CPKJANBUD">#REF!</definedName>
    <definedName name="CPKJULACT" localSheetId="0">#REF!</definedName>
    <definedName name="CPKJULACT">#REF!</definedName>
    <definedName name="CPKJULBUD" localSheetId="0">#REF!</definedName>
    <definedName name="CPKJULBUD">#REF!</definedName>
    <definedName name="CPKJUNACT" localSheetId="0">#REF!</definedName>
    <definedName name="CPKJUNACT">#REF!</definedName>
    <definedName name="CPKJUNBUD" localSheetId="0">#REF!</definedName>
    <definedName name="CPKJUNBUD">#REF!</definedName>
    <definedName name="CPKMARACT" localSheetId="0">#REF!</definedName>
    <definedName name="CPKMARACT">#REF!</definedName>
    <definedName name="CPKMARBUD" localSheetId="0">#REF!</definedName>
    <definedName name="CPKMARBUD">#REF!</definedName>
    <definedName name="CPKMAYACT" localSheetId="0">#REF!</definedName>
    <definedName name="CPKMAYACT">#REF!</definedName>
    <definedName name="CPKMAYBUD" localSheetId="0">#REF!</definedName>
    <definedName name="CPKMAYBUD">#REF!</definedName>
    <definedName name="CPKNOVACT" localSheetId="0">#REF!</definedName>
    <definedName name="CPKNOVACT">#REF!</definedName>
    <definedName name="CPKNOVBUD" localSheetId="0">#REF!</definedName>
    <definedName name="CPKNOVBUD">#REF!</definedName>
    <definedName name="CPKOCTACT" localSheetId="0">#REF!</definedName>
    <definedName name="CPKOCTACT">#REF!</definedName>
    <definedName name="CPKOCTBUD" localSheetId="0">#REF!</definedName>
    <definedName name="CPKOCTBUD">#REF!</definedName>
    <definedName name="CPKSEPACT" localSheetId="0">#REF!</definedName>
    <definedName name="CPKSEPACT">#REF!</definedName>
    <definedName name="CPKSEPBUD" localSheetId="0">#REF!</definedName>
    <definedName name="CPKSEPBUD">#REF!</definedName>
    <definedName name="CRCPriceBaseIn">#REF!</definedName>
    <definedName name="CRCPriceOptimisticIn">#REF!</definedName>
    <definedName name="CRCPricePessimisticIn">#REF!</definedName>
    <definedName name="CRCUnitVariableKZTShareIn">#REF!</definedName>
    <definedName name="CRCUnitVariableRealIn">#REF!</definedName>
    <definedName name="CRCVolumeBaseIn">#REF!</definedName>
    <definedName name="CRCVolumeOptimisticIn">#REF!</definedName>
    <definedName name="CRCVolumePessimisticIn">#REF!</definedName>
    <definedName name="cs3_Q_TEMP_ACCT_Dim01">"="</definedName>
    <definedName name="cs3_Q_TEMP_ACCT_Dim02">"="</definedName>
    <definedName name="cs3_Q_TEMP_ACCT_Dim04">"="</definedName>
    <definedName name="cs3_Q_TEMP_ACCT_Dim05">"="</definedName>
    <definedName name="cs3_Q_TEMP_ACCT_Dim06">"="</definedName>
    <definedName name="cs3_Q_TEMP_ACCT_Dim07">"="</definedName>
    <definedName name="cs3_Q_TEMP_ACCT_Dim08">"="</definedName>
    <definedName name="cs3_Q_TEMP_ACCT_Dim09">"="</definedName>
    <definedName name="csAllowDetailBudgeting">1</definedName>
    <definedName name="csAllowLocalConsolidation">1</definedName>
    <definedName name="csAppName">"BudgetWeb"</definedName>
    <definedName name="csDesignMode">1</definedName>
    <definedName name="csDetailBudgetingURL">"http://server/deciweb/tr/trmain.asp?App=BudgetWeb&amp;Cat=Detail+Budgeting"</definedName>
    <definedName name="csKeepAlive">5</definedName>
    <definedName name="csLocalConsolidationOnSubmit">1</definedName>
    <definedName name="csnab" localSheetId="0">#REF!</definedName>
    <definedName name="csnab">#REF!</definedName>
    <definedName name="csRefreshOnOpen">1</definedName>
    <definedName name="csRefreshOnRotate">1</definedName>
    <definedName name="ct" localSheetId="0">#REF!</definedName>
    <definedName name="ct">#REF!</definedName>
    <definedName name="CTFAmount">#REF!</definedName>
    <definedName name="CTFAmountIn">#REF!</definedName>
    <definedName name="CTFCommitmentFee" localSheetId="0">#REF!</definedName>
    <definedName name="CTFCommitmentFee">#REF!</definedName>
    <definedName name="CTFCommitmentRate" localSheetId="0">#REF!</definedName>
    <definedName name="CTFCommitmentRate">#REF!</definedName>
    <definedName name="CTFCommitmentRateIn" localSheetId="0">#REF!</definedName>
    <definedName name="CTFCommitmentRateIn">#REF!</definedName>
    <definedName name="CTFDebtBf">#REF!</definedName>
    <definedName name="CTFDebtBfLCU">#REF!</definedName>
    <definedName name="CTFDebtCf">#REF!</definedName>
    <definedName name="CTFDebtCfLCU">#REF!</definedName>
    <definedName name="CTFDebtDrawdown">#REF!</definedName>
    <definedName name="CTFDebtDrawdownLCU">#REF!</definedName>
    <definedName name="CTFDebtForex">#REF!</definedName>
    <definedName name="CTFDebtInterest">#REF!</definedName>
    <definedName name="CTFDebtInterestLCU">#REF!</definedName>
    <definedName name="CTFDebtRepayment">#REF!</definedName>
    <definedName name="CTFDebtRepaymentLCU">#REF!</definedName>
    <definedName name="CTFDrawdown">#REF!</definedName>
    <definedName name="CTFDrawdownIn">#REF!</definedName>
    <definedName name="CTFFefIn">#REF!</definedName>
    <definedName name="CTFFefRate" localSheetId="0">#REF!</definedName>
    <definedName name="CTFFefRate">#REF!</definedName>
    <definedName name="CTFFrontEndFee" localSheetId="0">#REF!</definedName>
    <definedName name="CTFFrontEndFee">#REF!</definedName>
    <definedName name="CTFGrace" localSheetId="0">#REF!</definedName>
    <definedName name="CTFGrace">#REF!</definedName>
    <definedName name="CTFGraceIn" localSheetId="0">#REF!</definedName>
    <definedName name="CTFGraceIn">#REF!</definedName>
    <definedName name="CTFInterestRate" localSheetId="0">#REF!</definedName>
    <definedName name="CTFInterestRate">#REF!</definedName>
    <definedName name="CTFInterestRateIn" localSheetId="0">#REF!</definedName>
    <definedName name="CTFInterestRateIn">#REF!</definedName>
    <definedName name="CTFRepaymentDue" localSheetId="0">#REF!</definedName>
    <definedName name="CTFRepaymentDue">#REF!</definedName>
    <definedName name="CTFRepaymentIncomplete" localSheetId="0">#REF!</definedName>
    <definedName name="CTFRepaymentIncomplete">#REF!</definedName>
    <definedName name="CTFRepaymentIndex" localSheetId="0">#REF!</definedName>
    <definedName name="CTFRepaymentIndex">#REF!</definedName>
    <definedName name="CTFRepaymentMask" localSheetId="0">#REF!</definedName>
    <definedName name="CTFRepaymentMask">#REF!</definedName>
    <definedName name="CTFTenor" localSheetId="0">#REF!</definedName>
    <definedName name="CTFTenor">#REF!</definedName>
    <definedName name="CTFTenorIn" localSheetId="0">#REF!</definedName>
    <definedName name="CTFTenorIn">#REF!</definedName>
    <definedName name="CTR_Table" localSheetId="0">#REF!</definedName>
    <definedName name="CTR_Table">#REF!</definedName>
    <definedName name="CTSN" localSheetId="0">#REF!</definedName>
    <definedName name="CTSN">#REF!</definedName>
    <definedName name="CURASSET" localSheetId="0">#REF!</definedName>
    <definedName name="CURASSET">#REF!</definedName>
    <definedName name="CURLIABIL" localSheetId="0">#REF!</definedName>
    <definedName name="CURLIABIL">#REF!</definedName>
    <definedName name="curr" localSheetId="0">#REF!</definedName>
    <definedName name="curr">#REF!</definedName>
    <definedName name="CURR_SCEN" localSheetId="0">#REF!</definedName>
    <definedName name="CURR_SCEN">#REF!</definedName>
    <definedName name="Currency">3</definedName>
    <definedName name="Current" localSheetId="0">#REF!</definedName>
    <definedName name="Current">#REF!</definedName>
    <definedName name="Custom">#N/A</definedName>
    <definedName name="customsrate" localSheetId="0">'[35]2002'!$B$2</definedName>
    <definedName name="customsrate">#REF!</definedName>
    <definedName name="cv" localSheetId="0">#REF!</definedName>
    <definedName name="cv">#REF!</definedName>
    <definedName name="cvbn">#REF!</definedName>
    <definedName name="cvffffffffff" localSheetId="0" hidden="1">{#N/A,#N/A,TRUE,"Лист1";#N/A,#N/A,TRUE,"Лист2";#N/A,#N/A,TRUE,"Лист3"}</definedName>
    <definedName name="cvffffffffff" hidden="1">{#N/A,#N/A,TRUE,"Лист1";#N/A,#N/A,TRUE,"Лист2";#N/A,#N/A,TRUE,"Лист3"}</definedName>
    <definedName name="cvg">#N/A</definedName>
    <definedName name="cvo" localSheetId="0">#REF!</definedName>
    <definedName name="cvo">#REF!</definedName>
    <definedName name="cvx">#REF!</definedName>
    <definedName name="cx">#N/A</definedName>
    <definedName name="cxc">#REF!</definedName>
    <definedName name="cxcv">#N/A</definedName>
    <definedName name="cxd">#N/A</definedName>
    <definedName name="cxvx">#REF!</definedName>
    <definedName name="cxz">#N/A</definedName>
    <definedName name="CY_Cash_Div_Dec" localSheetId="0">#REF!</definedName>
    <definedName name="CY_Cash_Div_Dec">#REF!</definedName>
    <definedName name="CY_CASH_DIVIDENDS_DECLARED__per_common_share" localSheetId="0">#REF!</definedName>
    <definedName name="CY_CASH_DIVIDENDS_DECLARED__per_common_share">#REF!</definedName>
    <definedName name="CY_Cost_of_Sales" localSheetId="0">#REF!</definedName>
    <definedName name="CY_Cost_of_Sales">#REF!</definedName>
    <definedName name="CY_Earnings_per_share" localSheetId="0">#REF!</definedName>
    <definedName name="CY_Earnings_per_share">#REF!</definedName>
    <definedName name="CY_Gross_Profit" localSheetId="0">#REF!</definedName>
    <definedName name="CY_Gross_Profit">#REF!</definedName>
    <definedName name="CY_Inc_Bef_Tax" localSheetId="0">#REF!</definedName>
    <definedName name="CY_Inc_Bef_Tax">#REF!</definedName>
    <definedName name="CY_Income_Tax_Exp" localSheetId="0">#REF!</definedName>
    <definedName name="CY_Income_Tax_Exp">#REF!</definedName>
    <definedName name="CY_Interest_Expense" localSheetId="0">#REF!</definedName>
    <definedName name="CY_Interest_Expense">#REF!</definedName>
    <definedName name="CY_Interest_Income" localSheetId="0">#REF!</definedName>
    <definedName name="CY_Interest_Income">#REF!</definedName>
    <definedName name="CY_LT_Debt" localSheetId="0">#REF!</definedName>
    <definedName name="CY_LT_Debt">#REF!</definedName>
    <definedName name="CY_Market_Value_of_Equity" localSheetId="0">#REF!</definedName>
    <definedName name="CY_Market_Value_of_Equity">#REF!</definedName>
    <definedName name="CY_NET_INCOME" localSheetId="0">#REF!</definedName>
    <definedName name="CY_NET_INCOME">#REF!</definedName>
    <definedName name="CY_Operating_Income" localSheetId="0">#REF!</definedName>
    <definedName name="CY_Operating_Income">#REF!</definedName>
    <definedName name="CY_Other_Opex" localSheetId="0">#REF!</definedName>
    <definedName name="CY_Other_Opex">#REF!</definedName>
    <definedName name="CY_Revenues" localSheetId="0">#REF!</definedName>
    <definedName name="CY_Revenues">#REF!</definedName>
    <definedName name="CY_Selling_Gen_Admin" localSheetId="0">#REF!</definedName>
    <definedName name="CY_Selling_Gen_Admin">#REF!</definedName>
    <definedName name="CY_Tangible_Net_Worth" localSheetId="0">#REF!</definedName>
    <definedName name="CY_Tangible_Net_Worth">#REF!</definedName>
    <definedName name="CY_Weighted_Average" localSheetId="0">#REF!</definedName>
    <definedName name="CY_Weighted_Average">#REF!</definedName>
    <definedName name="CY_Working_Capital" localSheetId="0">#REF!</definedName>
    <definedName name="CY_Working_Capital">#REF!</definedName>
    <definedName name="cyp" localSheetId="0">'[36]FS-97'!$BA$90</definedName>
    <definedName name="cyp">#REF!</definedName>
    <definedName name="czhs" localSheetId="0">#REF!</definedName>
    <definedName name="czhs">#REF!</definedName>
    <definedName name="d">#REF!,#REF!,#REF!,#REF!,#REF!,#REF!,#REF!</definedName>
    <definedName name="D_BudgetControls" localSheetId="0">'[37]D-BudgetControls'!$A$1</definedName>
    <definedName name="D_BudgetControls">#REF!</definedName>
    <definedName name="D_RTI1">#N/A</definedName>
    <definedName name="D_RTI2">#N/A</definedName>
    <definedName name="D_VERSIONS" localSheetId="0">#REF!</definedName>
    <definedName name="D_VERSIONS">#REF!</definedName>
    <definedName name="DA_1981755609900000014" localSheetId="0" hidden="1">#REF!</definedName>
    <definedName name="DA_1981755609900000014" hidden="1">#REF!</definedName>
    <definedName name="DA_1981755609900000026" localSheetId="0" hidden="1">#REF!</definedName>
    <definedName name="DA_1981755609900000026" hidden="1">#REF!</definedName>
    <definedName name="ðàñõîäû">(#REF!,#REF!,#REF!,#REF!,#REF!,#REF!,#REF!)</definedName>
    <definedName name="dasd" localSheetId="0">'[20]GAAP TB 31.12.01  detail p&amp;l'!#REF!</definedName>
    <definedName name="dasd">#REF!</definedName>
    <definedName name="dasf">#REF!</definedName>
    <definedName name="dat" localSheetId="0">#REF!</definedName>
    <definedName name="dat">#REF!</definedName>
    <definedName name="DATA" localSheetId="0">#REF!</definedName>
    <definedName name="DATA">#REF!</definedName>
    <definedName name="Data." localSheetId="0">#REF!</definedName>
    <definedName name="Data.">#REF!</definedName>
    <definedName name="DATA_01" localSheetId="0">#REF!</definedName>
    <definedName name="DATA_01">#REF!</definedName>
    <definedName name="DATA_02" localSheetId="0">#REF!</definedName>
    <definedName name="DATA_02">#REF!</definedName>
    <definedName name="DATA_03" localSheetId="0">#REF!</definedName>
    <definedName name="DATA_03">#REF!</definedName>
    <definedName name="DATA_04" localSheetId="0">#REF!</definedName>
    <definedName name="DATA_04">#REF!</definedName>
    <definedName name="DATA_05" localSheetId="0">#REF!</definedName>
    <definedName name="DATA_05">#REF!</definedName>
    <definedName name="DATA_06" localSheetId="0">#REF!</definedName>
    <definedName name="DATA_06">#REF!</definedName>
    <definedName name="DATA_07" localSheetId="0">#REF!</definedName>
    <definedName name="DATA_07">#REF!</definedName>
    <definedName name="DATA_08" localSheetId="0">#REF!</definedName>
    <definedName name="DATA_08">#REF!</definedName>
    <definedName name="DATA_09" localSheetId="0">#REF!</definedName>
    <definedName name="DATA_09">#REF!</definedName>
    <definedName name="Data_1">#N/A</definedName>
    <definedName name="DATA_10" localSheetId="0">#REF!</definedName>
    <definedName name="DATA_10">#REF!</definedName>
    <definedName name="DATA_11" localSheetId="0">#REF!</definedName>
    <definedName name="DATA_11">#REF!</definedName>
    <definedName name="DATA_12" localSheetId="0">#REF!</definedName>
    <definedName name="DATA_12">#REF!</definedName>
    <definedName name="DATA_13" localSheetId="0">#REF!</definedName>
    <definedName name="DATA_13">#REF!</definedName>
    <definedName name="DATA_14" localSheetId="0">#REF!</definedName>
    <definedName name="DATA_14">#REF!</definedName>
    <definedName name="DATA_15" localSheetId="0">#REF!</definedName>
    <definedName name="DATA_15">#REF!</definedName>
    <definedName name="DATA_16" localSheetId="0">#REF!</definedName>
    <definedName name="DATA_16">#REF!</definedName>
    <definedName name="DATA_17" localSheetId="0">#REF!</definedName>
    <definedName name="DATA_17">#REF!</definedName>
    <definedName name="DATA_18" localSheetId="0">#REF!</definedName>
    <definedName name="DATA_18">#REF!</definedName>
    <definedName name="DATA_19" localSheetId="0">#REF!</definedName>
    <definedName name="DATA_19">#REF!</definedName>
    <definedName name="Data_2">#N/A</definedName>
    <definedName name="DATA_20" localSheetId="0">#REF!</definedName>
    <definedName name="DATA_20">#REF!</definedName>
    <definedName name="DATA_21" localSheetId="0">#REF!</definedName>
    <definedName name="DATA_21">#REF!</definedName>
    <definedName name="DATA_22" localSheetId="0">#REF!</definedName>
    <definedName name="DATA_22">#REF!</definedName>
    <definedName name="Data_3">#N/A</definedName>
    <definedName name="Data_4">#N/A</definedName>
    <definedName name="Data_5">#N/A</definedName>
    <definedName name="DATA_AREA" localSheetId="0">#REF!</definedName>
    <definedName name="DATA_AREA">#REF!</definedName>
    <definedName name="DATA_B3" localSheetId="0">#REF!</definedName>
    <definedName name="DATA_B3">#REF!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atabase" localSheetId="0">#REF!</definedName>
    <definedName name="Database">#REF!</definedName>
    <definedName name="database2">#N/A</definedName>
    <definedName name="DATALED">#REF!</definedName>
    <definedName name="Datum_koerslijst">#REF!</definedName>
    <definedName name="days">#REF!</definedName>
    <definedName name="dd">#N/A</definedName>
    <definedName name="ddd">#N/A</definedName>
    <definedName name="dddd">#REF!</definedName>
    <definedName name="ddddd" localSheetId="0" hidden="1">{#N/A,#N/A,TRUE,"Лист1";#N/A,#N/A,TRUE,"Лист2";#N/A,#N/A,TRUE,"Лист3"}</definedName>
    <definedName name="ddddd" hidden="1">{#N/A,#N/A,TRUE,"Лист1";#N/A,#N/A,TRUE,"Лист2";#N/A,#N/A,TRUE,"Лист3"}</definedName>
    <definedName name="DDDDDDD">#N/A</definedName>
    <definedName name="ddddddddd" localSheetId="0">#REF!</definedName>
    <definedName name="ddddddddd">#REF!</definedName>
    <definedName name="dddddddddddddddd">#N/A</definedName>
    <definedName name="ddddwwwccc">#REF!</definedName>
    <definedName name="dec" localSheetId="0">#REF!</definedName>
    <definedName name="dec">#REF!</definedName>
    <definedName name="Dec_02" localSheetId="0">#REF!</definedName>
    <definedName name="Dec_02">#REF!</definedName>
    <definedName name="Dec_03" localSheetId="0">#REF!</definedName>
    <definedName name="Dec_03">#REF!</definedName>
    <definedName name="Dec_04" localSheetId="0">#REF!</definedName>
    <definedName name="Dec_04">#REF!</definedName>
    <definedName name="Dec_Act">#REF!</definedName>
    <definedName name="Dec_Bud">#REF!</definedName>
    <definedName name="Dec_FX">#REF!</definedName>
    <definedName name="DEF" localSheetId="0">#REF!</definedName>
    <definedName name="DEF">#REF!</definedName>
    <definedName name="DEF_ADDRESS1" localSheetId="0">#REF!</definedName>
    <definedName name="DEF_ADDRESS1">#REF!</definedName>
    <definedName name="DEF_ADDRESS2" localSheetId="0">#REF!</definedName>
    <definedName name="DEF_ADDRESS2">#REF!</definedName>
    <definedName name="DEF_ADDRESS3" localSheetId="0">#REF!</definedName>
    <definedName name="DEF_ADDRESS3">#REF!</definedName>
    <definedName name="DEF_ADDRESS4" localSheetId="0">#REF!</definedName>
    <definedName name="DEF_ADDRESS4">#REF!</definedName>
    <definedName name="DEF_COMPANY" localSheetId="0">#REF!</definedName>
    <definedName name="DEF_COMPANY">#REF!</definedName>
    <definedName name="def_gen_book">#REF!</definedName>
    <definedName name="def_gen_book___0">#REF!</definedName>
    <definedName name="def_gen_book___14">#REF!</definedName>
    <definedName name="def_gen_book___23">#REF!</definedName>
    <definedName name="def_gen_book___28">#REF!</definedName>
    <definedName name="def_gen_book___40">#REF!</definedName>
    <definedName name="def_gen_boor">#REF!</definedName>
    <definedName name="DEF_NAME" localSheetId="0">#REF!</definedName>
    <definedName name="DEF_NAME">#REF!</definedName>
    <definedName name="def_templ_book">#REF!</definedName>
    <definedName name="def_templ_book___0">#REF!</definedName>
    <definedName name="def_templ_book___14">#REF!</definedName>
    <definedName name="def_templ_book___23">#REF!</definedName>
    <definedName name="def_templ_book___28">#REF!</definedName>
    <definedName name="def_templ_book___40">#REF!</definedName>
    <definedName name="DEF_TITLE" localSheetId="0">#REF!</definedName>
    <definedName name="DEF_TITLE">#REF!</definedName>
    <definedName name="DEFAULT?" localSheetId="0">#REF!</definedName>
    <definedName name="DEFAULT?">#REF!</definedName>
    <definedName name="DEL_SCENARIO" localSheetId="0">#REF!</definedName>
    <definedName name="DEL_SCENARIO">#REF!</definedName>
    <definedName name="deltawc" localSheetId="0">[38]definitions!#REF!</definedName>
    <definedName name="deltawc">#REF!</definedName>
    <definedName name="DEM">68.91</definedName>
    <definedName name="DEM_USD" localSheetId="0">#REF!</definedName>
    <definedName name="DEM_USD">#REF!</definedName>
    <definedName name="depp" localSheetId="0">#REF!</definedName>
    <definedName name="depp">#REF!</definedName>
    <definedName name="DeprAdminFixedAssetsKzt" localSheetId="0">[15]Calculations!#REF!</definedName>
    <definedName name="DeprAdminFixedAssetsKzt">#REF!</definedName>
    <definedName name="DeprAdminFixedAssetsKzt_9" localSheetId="0">[16]Calculations!#REF!</definedName>
    <definedName name="DeprAdminFixedAssetsKzt_9">#REF!</definedName>
    <definedName name="Depreciation_Period_Book">#REF!</definedName>
    <definedName name="Depreciation_Period_Tax">#REF!</definedName>
    <definedName name="DepreciationExisting">#REF!</definedName>
    <definedName name="DepreciationKzt" localSheetId="0">[15]Assumption!#REF!</definedName>
    <definedName name="DepreciationKzt">#REF!</definedName>
    <definedName name="DepreciationKzt_9" localSheetId="0">[16]Assumption!#REF!</definedName>
    <definedName name="DepreciationKzt_9">#REF!</definedName>
    <definedName name="DepreciationNew">#REF!</definedName>
    <definedName name="DepreciationRateExisting">#REF!</definedName>
    <definedName name="DepreciationRateNew">#REF!</definedName>
    <definedName name="DeprOperationalFixedAssetsKzt" localSheetId="0">[17]Calculations!$D$434:$O$434</definedName>
    <definedName name="DeprOperationalFixedAssetsKzt">#REF!</definedName>
    <definedName name="DetailbyCC" localSheetId="0">'[18]Index - Summary'!#REF!</definedName>
    <definedName name="DetailbyCC">#REF!</definedName>
    <definedName name="df">#N/A</definedName>
    <definedName name="dfdfdf">#REF!</definedName>
    <definedName name="dfg" localSheetId="0" hidden="1">{#VALUE!,#N/A,FALSE,0;#N/A,#N/A,FALSE,0;#N/A,#N/A,FALSE,0;#N/A,#N/A,FALSE,0;#N/A,#N/A,FALSE,0;#N/A,#N/A,FALSE,0;#N/A,#N/A,FALSE,0;#N/A,#N/A,FALSE,0;#N/A,#N/A,FALSE,0;#N/A,#N/A,FALSE,0}</definedName>
    <definedName name="dfg" hidden="1">{#VALUE!,#N/A,FALSE,0;#N/A,#N/A,FALSE,0;#N/A,#N/A,FALSE,0;#N/A,#N/A,FALSE,0;#N/A,#N/A,FALSE,0;#N/A,#N/A,FALSE,0;#N/A,#N/A,FALSE,0;#N/A,#N/A,FALSE,0;#N/A,#N/A,FALSE,0;#N/A,#N/A,FALSE,0}</definedName>
    <definedName name="dfgd">#REF!</definedName>
    <definedName name="dfgdggf">#REF!</definedName>
    <definedName name="dfghdfh">#REF!</definedName>
    <definedName name="dfghdfh44">#REF!</definedName>
    <definedName name="dfgmhd" localSheetId="0" hidden="1">[6]Calc!$U$83:$U$153</definedName>
    <definedName name="dfgmhd" hidden="1">#REF!</definedName>
    <definedName name="dfgmyt" localSheetId="0" hidden="1">[6]GrThree!$D$90:$D$110</definedName>
    <definedName name="dfgmyt" hidden="1">#REF!</definedName>
    <definedName name="dfvvrt">#REF!</definedName>
    <definedName name="dfx">#REF!,#REF!,#REF!,#REF!,#REF!,#REF!,#REF!</definedName>
    <definedName name="dgdgdf">#REF!</definedName>
    <definedName name="dge">#REF!</definedName>
    <definedName name="dgf">#REF!</definedName>
    <definedName name="dgfrgr">#REF!</definedName>
    <definedName name="DI_AnalysisNetInc">#REF!</definedName>
    <definedName name="DI_Assumption">#REF!</definedName>
    <definedName name="DI_BudgetControls">#REF!</definedName>
    <definedName name="DI_ByCCGroup">#REF!</definedName>
    <definedName name="DI_Capex">#REF!</definedName>
    <definedName name="DI_CC_Score">#REF!</definedName>
    <definedName name="DI_CCBudget">#REF!</definedName>
    <definedName name="DI_CorpBudget">#REF!</definedName>
    <definedName name="DI_CostAllocs">#REF!</definedName>
    <definedName name="DI_DetailbyCC">#REF!</definedName>
    <definedName name="DI_EmpStats">#REF!</definedName>
    <definedName name="DI_Exec">#REF!</definedName>
    <definedName name="DI_FS_Comp">#REF!</definedName>
    <definedName name="DI_FS_Detail">#REF!</definedName>
    <definedName name="DI_KPI">#REF!</definedName>
    <definedName name="DI_Opex">#REF!</definedName>
    <definedName name="DI_Pricing">#REF!</definedName>
    <definedName name="DI_ProductionFC">#REF!</definedName>
    <definedName name="DI_SalesRevenue">#REF!</definedName>
    <definedName name="DI_SalesVolumes">#REF!</definedName>
    <definedName name="diesel">"Chart 8"</definedName>
    <definedName name="DieselFuelPriceKzt">#REF!</definedName>
    <definedName name="DieselFuelPriceKzt_9">#REF!</definedName>
    <definedName name="DieselFuelQuantityLitres">#REF!</definedName>
    <definedName name="DieselFuelQuantityLitres_9">#REF!</definedName>
    <definedName name="Difference" localSheetId="0">#REF!</definedName>
    <definedName name="Difference">#REF!</definedName>
    <definedName name="DifferenceInTheTransmisionTariffForCustomersKzt" localSheetId="0">[22]Calculations!$E$309:$AG$309</definedName>
    <definedName name="DifferenceInTheTransmisionTariffForCustomersKzt">#REF!</definedName>
    <definedName name="DINPUT">#REF!</definedName>
    <definedName name="Disaggregations" localSheetId="0">#REF!</definedName>
    <definedName name="Disaggregations">#REF!</definedName>
    <definedName name="discLeitch">#N/A</definedName>
    <definedName name="Discount" localSheetId="0" hidden="1">#REF!</definedName>
    <definedName name="Discount" hidden="1">#REF!</definedName>
    <definedName name="discSW">#N/A</definedName>
    <definedName name="discTH">#N/A</definedName>
    <definedName name="discTH_CAM">#N/A</definedName>
    <definedName name="discTHcam">#N/A</definedName>
    <definedName name="discTHM">#N/A</definedName>
    <definedName name="display_area_2" localSheetId="0" hidden="1">#REF!</definedName>
    <definedName name="display_area_2" hidden="1">#REF!</definedName>
    <definedName name="Dist_RUz_Samsonovka" localSheetId="0">#REF!</definedName>
    <definedName name="Dist_RUz_Samsonovka">#REF!</definedName>
    <definedName name="Dist_RUz_Shymkent" localSheetId="0">#REF!</definedName>
    <definedName name="Dist_RUz_Shymkent">#REF!</definedName>
    <definedName name="Dist_Shymkent_Akyrtobe" localSheetId="0">#REF!</definedName>
    <definedName name="Dist_Shymkent_Akyrtobe">#REF!</definedName>
    <definedName name="Dist_Shymkent_China" localSheetId="0">#REF!</definedName>
    <definedName name="Dist_Shymkent_China">#REF!</definedName>
    <definedName name="Dist_Shymkent_Uzynagash" localSheetId="0">#REF!</definedName>
    <definedName name="Dist_Shymkent_Uzynagash">#REF!</definedName>
    <definedName name="Dist_Shymkent_Zharkent" localSheetId="0">#REF!</definedName>
    <definedName name="Dist_Shymkent_Zharkent">#REF!</definedName>
    <definedName name="Div_RE">#REF!</definedName>
    <definedName name="Div_Rob">#REF!</definedName>
    <definedName name="djdteje" localSheetId="0" hidden="1">[6]Calc!$Q$9:$Q$41</definedName>
    <definedName name="djdteje" hidden="1">#REF!</definedName>
    <definedName name="djnhsjdj" localSheetId="0" hidden="1">[6]HTwo!$D$88:$D$110</definedName>
    <definedName name="djnhsjdj" hidden="1">#REF!</definedName>
    <definedName name="DLG_DEFS" localSheetId="0">#REF!</definedName>
    <definedName name="DLG_DEFS">#REF!</definedName>
    <definedName name="DLG_INFOPRT" localSheetId="0">#REF!</definedName>
    <definedName name="DLG_INFOPRT">#REF!</definedName>
    <definedName name="DLG_KEEPDATA" localSheetId="0">#REF!</definedName>
    <definedName name="DLG_KEEPDATA">#REF!</definedName>
    <definedName name="DLG_KHELP" localSheetId="0">#REF!</definedName>
    <definedName name="DLG_KHELP">#REF!</definedName>
    <definedName name="DLG_OK" localSheetId="0">#REF!</definedName>
    <definedName name="DLG_OK">#REF!</definedName>
    <definedName name="DLG_PERSONALIZE" localSheetId="0">#REF!</definedName>
    <definedName name="DLG_PERSONALIZE">#REF!</definedName>
    <definedName name="DLG_RESPS" localSheetId="0">#REF!</definedName>
    <definedName name="DLG_RESPS">#REF!</definedName>
    <definedName name="DLG_SAMPLE1" localSheetId="0">#REF!</definedName>
    <definedName name="DLG_SAMPLE1">#REF!</definedName>
    <definedName name="DLG_SAMPLE2" localSheetId="0">#REF!</definedName>
    <definedName name="DLG_SAMPLE2">#REF!</definedName>
    <definedName name="DLG_SWAPDATA" localSheetId="0">#REF!</definedName>
    <definedName name="DLG_SWAPDATA">#REF!</definedName>
    <definedName name="DLG_UPDDATA" localSheetId="0">#REF!</definedName>
    <definedName name="DLG_UPDDATA">#REF!</definedName>
    <definedName name="DLG_UPDSC" localSheetId="0">#REF!</definedName>
    <definedName name="DLG_UPDSC">#REF!</definedName>
    <definedName name="DLG_UPDUN" localSheetId="0">#REF!</definedName>
    <definedName name="DLG_UPDUN">#REF!</definedName>
    <definedName name="dmjdytj" localSheetId="0" hidden="1">[6]Calc!$O$9:$O$36</definedName>
    <definedName name="dmjdytj" hidden="1">#REF!</definedName>
    <definedName name="Dollar">#N/A</definedName>
    <definedName name="dompipetariff" localSheetId="0">[35]Combined!$N$2</definedName>
    <definedName name="dompipetariff">#REF!</definedName>
    <definedName name="DoRef">FALSE</definedName>
    <definedName name="DPAYB">#REF!</definedName>
    <definedName name="DPAYB_9">#REF!</definedName>
    <definedName name="dr" localSheetId="0">#REF!</definedName>
    <definedName name="dr">#REF!</definedName>
    <definedName name="DR_LOOP" localSheetId="0">#REF!</definedName>
    <definedName name="DR_LOOP">#REF!</definedName>
    <definedName name="drery">#REF!</definedName>
    <definedName name="Druck1">#REF!</definedName>
    <definedName name="Druck10">#REF!</definedName>
    <definedName name="Druck2">#REF!</definedName>
    <definedName name="Druck3">#REF!</definedName>
    <definedName name="Druck4">#REF!</definedName>
    <definedName name="Druck5">#REF!</definedName>
    <definedName name="Druck7">#REF!</definedName>
    <definedName name="Druck8">#REF!</definedName>
    <definedName name="ds" localSheetId="0" hidden="1">{#N/A,#N/A,TRUE,"Лист1";#N/A,#N/A,TRUE,"Лист2";#N/A,#N/A,TRUE,"Лист3"}</definedName>
    <definedName name="ds" hidden="1">{#N/A,#N/A,TRUE,"Лист1";#N/A,#N/A,TRUE,"Лист2";#N/A,#N/A,TRUE,"Лист3"}</definedName>
    <definedName name="dsa" localSheetId="0">#REF!</definedName>
    <definedName name="dsa">#REF!</definedName>
    <definedName name="dscdvg">#REF!</definedName>
    <definedName name="dsdsd">#N/A</definedName>
    <definedName name="dsn">#REF!</definedName>
    <definedName name="dsn___0">#REF!</definedName>
    <definedName name="dsn___14">#REF!</definedName>
    <definedName name="dsn___23">#REF!</definedName>
    <definedName name="dsn___28">#REF!</definedName>
    <definedName name="dsn___40">#REF!</definedName>
    <definedName name="dsrwyjumtr" hidden="1">#REF!</definedName>
    <definedName name="dthds" localSheetId="0" hidden="1">[6]JTwo!$C$86:$C$116</definedName>
    <definedName name="dthds" hidden="1">#REF!</definedName>
    <definedName name="dtjyweejy" localSheetId="0" hidden="1">[6]HOne!$D$88:$D$110</definedName>
    <definedName name="dtjyweejy" hidden="1">#REF!</definedName>
    <definedName name="dty" localSheetId="0">#REF!</definedName>
    <definedName name="dty">#REF!</definedName>
    <definedName name="Due_to_related_parties">#REF!</definedName>
    <definedName name="dvrCustomer" localSheetId="0">#REF!</definedName>
    <definedName name="dvrCustomer">#REF!</definedName>
    <definedName name="dvrCustomer_1">"$#ССЫЛ!.$B$6"</definedName>
    <definedName name="dvrCustomer_2">"$#ССЫЛ!.$B$6"</definedName>
    <definedName name="dvrCustomer_3">#N/A</definedName>
    <definedName name="dvrCustomer_4">NA()</definedName>
    <definedName name="dvrCustomer_5">#N/A</definedName>
    <definedName name="dvrDay" localSheetId="0">#REF!</definedName>
    <definedName name="dvrDay">#REF!</definedName>
    <definedName name="dvrDay_1">"$#ССЫЛ!.$G$15"</definedName>
    <definedName name="dvrDay_2">"$#ССЫЛ!.$G$15"</definedName>
    <definedName name="dvrDay_3">#N/A</definedName>
    <definedName name="dvrDay_4">NA()</definedName>
    <definedName name="dvrDay_5">#N/A</definedName>
    <definedName name="dvrDocDay" localSheetId="0">#REF!</definedName>
    <definedName name="dvrDocDay">#REF!</definedName>
    <definedName name="dvrDocDay_1">"$#ССЫЛ!.$K$18"</definedName>
    <definedName name="dvrDocDay_2">"$#ССЫЛ!.$K$18"</definedName>
    <definedName name="dvrDocDay_3">#N/A</definedName>
    <definedName name="dvrDocDay_4">NA()</definedName>
    <definedName name="dvrDocDay_5">#N/A</definedName>
    <definedName name="dvrDocIss" localSheetId="0">#REF!</definedName>
    <definedName name="dvrDocIss">#REF!</definedName>
    <definedName name="dvrDocIss_1">"$#ССЫЛ!.$B$19"</definedName>
    <definedName name="dvrDocIss_2">"$#ССЫЛ!.$B$19"</definedName>
    <definedName name="dvrDocIss_3">#N/A</definedName>
    <definedName name="dvrDocIss_4">NA()</definedName>
    <definedName name="dvrDocIss_5">#N/A</definedName>
    <definedName name="dvrDocMonth" localSheetId="0">#REF!</definedName>
    <definedName name="dvrDocMonth">#REF!</definedName>
    <definedName name="dvrDocMonth_1">"$#ССЫЛ!.$M$18"</definedName>
    <definedName name="dvrDocMonth_2">"$#ССЫЛ!.$M$18"</definedName>
    <definedName name="dvrDocMonth_3">#N/A</definedName>
    <definedName name="dvrDocMonth_4">NA()</definedName>
    <definedName name="dvrDocMonth_5">#N/A</definedName>
    <definedName name="dvrDocNum" localSheetId="0">#REF!</definedName>
    <definedName name="dvrDocNum">#REF!</definedName>
    <definedName name="dvrDocNum_1">"$#ССЫЛ!.$F$18"</definedName>
    <definedName name="dvrDocNum_2">"$#ССЫЛ!.$F$18"</definedName>
    <definedName name="dvrDocNum_3">#N/A</definedName>
    <definedName name="dvrDocNum_4">NA()</definedName>
    <definedName name="dvrDocNum_5">#N/A</definedName>
    <definedName name="dvrDocSer" localSheetId="0">#REF!</definedName>
    <definedName name="dvrDocSer">#REF!</definedName>
    <definedName name="dvrDocSer_1">"$#ССЫЛ!.$D$18"</definedName>
    <definedName name="dvrDocSer_2">"$#ССЫЛ!.$D$18"</definedName>
    <definedName name="dvrDocSer_3">#N/A</definedName>
    <definedName name="dvrDocSer_4">NA()</definedName>
    <definedName name="dvrDocSer_5">#N/A</definedName>
    <definedName name="dvrDocYear" localSheetId="0">#REF!</definedName>
    <definedName name="dvrDocYear">#REF!</definedName>
    <definedName name="dvrDocYear_1">"$#ССЫЛ!.$R$18"</definedName>
    <definedName name="dvrDocYear_2">"$#ССЫЛ!.$R$18"</definedName>
    <definedName name="dvrDocYear_3">#N/A</definedName>
    <definedName name="dvrDocYear_4">NA()</definedName>
    <definedName name="dvrDocYear_5">#N/A</definedName>
    <definedName name="dvrMonth" localSheetId="0">#REF!</definedName>
    <definedName name="dvrMonth">#REF!</definedName>
    <definedName name="dvrMonth_1">"$#ССЫЛ!.$I$15"</definedName>
    <definedName name="dvrMonth_2">"$#ССЫЛ!.$I$15"</definedName>
    <definedName name="dvrMonth_3">#N/A</definedName>
    <definedName name="dvrMonth_4">NA()</definedName>
    <definedName name="dvrMonth_5">#N/A</definedName>
    <definedName name="dvrName" localSheetId="0">#REF!</definedName>
    <definedName name="dvrName">#REF!</definedName>
    <definedName name="dvrName_1">"$#ССЫЛ!.$C$30"</definedName>
    <definedName name="dvrName_2">"$#ССЫЛ!.$C$30"</definedName>
    <definedName name="dvrName_3">#N/A</definedName>
    <definedName name="dvrName_4">NA()</definedName>
    <definedName name="dvrName_5">#N/A</definedName>
    <definedName name="dvrNo" localSheetId="0">#REF!</definedName>
    <definedName name="dvrNo">#REF!</definedName>
    <definedName name="dvrNo_1">"$#ССЫЛ!.$B$30"</definedName>
    <definedName name="dvrNo_2">"$#ССЫЛ!.$B$30"</definedName>
    <definedName name="dvrNo_3">#N/A</definedName>
    <definedName name="dvrNo_4">NA()</definedName>
    <definedName name="dvrNo_5">#N/A</definedName>
    <definedName name="dvrNumber" localSheetId="0">#REF!</definedName>
    <definedName name="dvrNumber">#REF!</definedName>
    <definedName name="dvrNumber_1">"$#ССЫЛ!.$L$14"</definedName>
    <definedName name="dvrNumber_2">"$#ССЫЛ!.$L$14"</definedName>
    <definedName name="dvrNumber_3">#N/A</definedName>
    <definedName name="dvrNumber_4">NA()</definedName>
    <definedName name="dvrNumber_5">#N/A</definedName>
    <definedName name="dvrOrder" localSheetId="0">#REF!</definedName>
    <definedName name="dvrOrder">#REF!</definedName>
    <definedName name="dvrOrder_1">"$#ССЫЛ!.$H$23"</definedName>
    <definedName name="dvrOrder_2">"$#ССЫЛ!.$H$23"</definedName>
    <definedName name="dvrOrder_3">#N/A</definedName>
    <definedName name="dvrOrder_4">NA()</definedName>
    <definedName name="dvrOrder_5">#N/A</definedName>
    <definedName name="dvrPayer" localSheetId="0">#REF!</definedName>
    <definedName name="dvrPayer">#REF!</definedName>
    <definedName name="dvrPayer_1">"$#ССЫЛ!.$B$8"</definedName>
    <definedName name="dvrPayer_2">"$#ССЫЛ!.$B$8"</definedName>
    <definedName name="dvrPayer_3">#N/A</definedName>
    <definedName name="dvrPayer_4">NA()</definedName>
    <definedName name="dvrPayer_5">#N/A</definedName>
    <definedName name="dvrPayerBank1" localSheetId="0">#REF!</definedName>
    <definedName name="dvrPayerBank1">#REF!</definedName>
    <definedName name="dvrPayerBank1_1">"$#ССЫЛ!.$F$10"</definedName>
    <definedName name="dvrPayerBank1_2">"$#ССЫЛ!.$F$10"</definedName>
    <definedName name="dvrPayerBank1_3">#N/A</definedName>
    <definedName name="dvrPayerBank1_4">NA()</definedName>
    <definedName name="dvrPayerBank1_5">#N/A</definedName>
    <definedName name="dvrPayerBank2" localSheetId="0">#REF!</definedName>
    <definedName name="dvrPayerBank2">#REF!</definedName>
    <definedName name="dvrPayerBank2_1">"$#ССЫЛ!.$B$12"</definedName>
    <definedName name="dvrPayerBank2_2">"$#ССЫЛ!.$B$12"</definedName>
    <definedName name="dvrPayerBank2_3">#N/A</definedName>
    <definedName name="dvrPayerBank2_4">NA()</definedName>
    <definedName name="dvrPayerBank2_5">#N/A</definedName>
    <definedName name="dvrPayerCount" localSheetId="0">#REF!</definedName>
    <definedName name="dvrPayerCount">#REF!</definedName>
    <definedName name="dvrPayerCount_1">"$#ССЫЛ!.$C$10"</definedName>
    <definedName name="dvrPayerCount_2">"$#ССЫЛ!.$C$10"</definedName>
    <definedName name="dvrPayerCount_3">#N/A</definedName>
    <definedName name="dvrPayerCount_4">NA()</definedName>
    <definedName name="dvrPayerCount_5">#N/A</definedName>
    <definedName name="dvrQnt" localSheetId="0">#REF!</definedName>
    <definedName name="dvrQnt">#REF!</definedName>
    <definedName name="dvrQnt_1">"$#ССЫЛ!.$M$30"</definedName>
    <definedName name="dvrQnt_2">"$#ССЫЛ!.$M$30"</definedName>
    <definedName name="dvrQnt_3">#N/A</definedName>
    <definedName name="dvrQnt_4">NA()</definedName>
    <definedName name="dvrQnt_5">#N/A</definedName>
    <definedName name="dvrReceiver" localSheetId="0">#REF!</definedName>
    <definedName name="dvrReceiver">#REF!</definedName>
    <definedName name="dvrReceiver_1">"$#ССЫЛ!.$C$16"</definedName>
    <definedName name="dvrReceiver_2">"$#ССЫЛ!.$C$16"</definedName>
    <definedName name="dvrReceiver_3">#N/A</definedName>
    <definedName name="dvrReceiver_4">NA()</definedName>
    <definedName name="dvrReceiver_5">#N/A</definedName>
    <definedName name="dvrSupplier" localSheetId="0">#REF!</definedName>
    <definedName name="dvrSupplier">#REF!</definedName>
    <definedName name="dvrSupplier_1">"$#ССЫЛ!.$D$21"</definedName>
    <definedName name="dvrSupplier_2">"$#ССЫЛ!.$D$21"</definedName>
    <definedName name="dvrSupplier_3">#N/A</definedName>
    <definedName name="dvrSupplier_4">NA()</definedName>
    <definedName name="dvrSupplier_5">#N/A</definedName>
    <definedName name="dvrUnit" localSheetId="0">#REF!</definedName>
    <definedName name="dvrUnit">#REF!</definedName>
    <definedName name="dvrUnit_1">"$#ССЫЛ!.$K$30"</definedName>
    <definedName name="dvrUnit_2">"$#ССЫЛ!.$K$30"</definedName>
    <definedName name="dvrUnit_3">#N/A</definedName>
    <definedName name="dvrUnit_4">NA()</definedName>
    <definedName name="dvrUnit_5">#N/A</definedName>
    <definedName name="dvrValidDay" localSheetId="0">#REF!</definedName>
    <definedName name="dvrValidDay">#REF!</definedName>
    <definedName name="dvrValidDay_1">"$#ССЫЛ!.$G$5"</definedName>
    <definedName name="dvrValidDay_2">"$#ССЫЛ!.$G$5"</definedName>
    <definedName name="dvrValidDay_3">#N/A</definedName>
    <definedName name="dvrValidDay_4">NA()</definedName>
    <definedName name="dvrValidDay_5">#N/A</definedName>
    <definedName name="dvrValidMonth" localSheetId="0">#REF!</definedName>
    <definedName name="dvrValidMonth">#REF!</definedName>
    <definedName name="dvrValidMonth_1">"$#ССЫЛ!.$I$5"</definedName>
    <definedName name="dvrValidMonth_2">"$#ССЫЛ!.$I$5"</definedName>
    <definedName name="dvrValidMonth_3">#N/A</definedName>
    <definedName name="dvrValidMonth_4">NA()</definedName>
    <definedName name="dvrValidMonth_5">#N/A</definedName>
    <definedName name="dvrValidYear" localSheetId="0">#REF!</definedName>
    <definedName name="dvrValidYear">#REF!</definedName>
    <definedName name="dvrValidYear_1">"$#ССЫЛ!.$R$5"</definedName>
    <definedName name="dvrValidYear_2">"$#ССЫЛ!.$R$5"</definedName>
    <definedName name="dvrValidYear_3">#N/A</definedName>
    <definedName name="dvrValidYear_4">NA()</definedName>
    <definedName name="dvrValidYear_5">#N/A</definedName>
    <definedName name="dvrYear" localSheetId="0">#REF!</definedName>
    <definedName name="dvrYear">#REF!</definedName>
    <definedName name="dvrYear_1">"$#ССЫЛ!.$P$15"</definedName>
    <definedName name="dvrYear_2">"$#ССЫЛ!.$P$15"</definedName>
    <definedName name="dvrYear_3">#N/A</definedName>
    <definedName name="dvrYear_4">NA()</definedName>
    <definedName name="dvrYear_5">#N/A</definedName>
    <definedName name="dy" localSheetId="0" hidden="1">{#N/A,#N/A,TRUE,"Лист1";#N/A,#N/A,TRUE,"Лист2";#N/A,#N/A,TRUE,"Лист3"}</definedName>
    <definedName name="dy" hidden="1">{#N/A,#N/A,TRUE,"Лист1";#N/A,#N/A,TRUE,"Лист2";#N/A,#N/A,TRUE,"Лист3"}</definedName>
    <definedName name="dziriTadi" localSheetId="0" hidden="1">{#N/A,#N/A,TRUE,"Лист1";#N/A,#N/A,TRUE,"Лист2";#N/A,#N/A,TRUE,"Лист3"}</definedName>
    <definedName name="dziriTadi" hidden="1">{#N/A,#N/A,TRUE,"Лист1";#N/A,#N/A,TRUE,"Лист2";#N/A,#N/A,TRUE,"Лист3"}</definedName>
    <definedName name="e" localSheetId="0">#REF!</definedName>
    <definedName name="e">#REF!</definedName>
    <definedName name="é">NA()</definedName>
    <definedName name="E310AR30" localSheetId="0" hidden="1">{#N/A,#N/A,FALSE,"Aging Summary";#N/A,#N/A,FALSE,"Ratio Analysis";#N/A,#N/A,FALSE,"Test 120 Day Accts";#N/A,#N/A,FALSE,"Tickmarks"}</definedName>
    <definedName name="E310AR30" hidden="1">{#N/A,#N/A,FALSE,"Aging Summary";#N/A,#N/A,FALSE,"Ratio Analysis";#N/A,#N/A,FALSE,"Test 120 Day Accts";#N/A,#N/A,FALSE,"Tickmarks"}</definedName>
    <definedName name="êå">NA()</definedName>
    <definedName name="EBRD_for_D">#REF!</definedName>
    <definedName name="EBRDAmount">#REF!</definedName>
    <definedName name="EBRDAmountIn">#REF!</definedName>
    <definedName name="EBRDCommitmentFee" localSheetId="0">#REF!</definedName>
    <definedName name="EBRDCommitmentFee">#REF!</definedName>
    <definedName name="EBRDCommitmentRate" localSheetId="0">#REF!</definedName>
    <definedName name="EBRDCommitmentRate">#REF!</definedName>
    <definedName name="EBRDCommitmentRateIn" localSheetId="0">#REF!</definedName>
    <definedName name="EBRDCommitmentRateIn">#REF!</definedName>
    <definedName name="EBRDDebtBf">#REF!</definedName>
    <definedName name="EBRDDebtBfLCU">#REF!</definedName>
    <definedName name="EBRDDebtCf">#REF!</definedName>
    <definedName name="EBRDDebtCfLCU">#REF!</definedName>
    <definedName name="EBRDDebtDrawdown">#REF!</definedName>
    <definedName name="EBRDDebtDrawdownLCU">#REF!</definedName>
    <definedName name="EBRDDebtForex">#REF!</definedName>
    <definedName name="EBRDDebtInterest">#REF!</definedName>
    <definedName name="EBRDDebtInterestLCU">#REF!</definedName>
    <definedName name="EBRDDebtRepayment">#REF!</definedName>
    <definedName name="EBRDDebtRepaymentLCU">#REF!</definedName>
    <definedName name="EBRDDrawdown">#REF!</definedName>
    <definedName name="EBRDDrawdownIn">#REF!</definedName>
    <definedName name="EBRDFefIn" localSheetId="0">#REF!</definedName>
    <definedName name="EBRDFefIn">#REF!</definedName>
    <definedName name="EBRDFefRate" localSheetId="0">#REF!</definedName>
    <definedName name="EBRDFefRate">#REF!</definedName>
    <definedName name="EBRDFrontEndFee" localSheetId="0">#REF!</definedName>
    <definedName name="EBRDFrontEndFee">#REF!</definedName>
    <definedName name="EBRDGrace" localSheetId="0">#REF!</definedName>
    <definedName name="EBRDGrace">#REF!</definedName>
    <definedName name="EBRDGraceIn" localSheetId="0">#REF!</definedName>
    <definedName name="EBRDGraceIn">#REF!</definedName>
    <definedName name="EBRDInterestRate" localSheetId="0">#REF!</definedName>
    <definedName name="EBRDInterestRate">#REF!</definedName>
    <definedName name="EBRDInterestRateIn" localSheetId="0">#REF!</definedName>
    <definedName name="EBRDInterestRateIn">#REF!</definedName>
    <definedName name="EBRDRepaymentDue" localSheetId="0">#REF!</definedName>
    <definedName name="EBRDRepaymentDue">#REF!</definedName>
    <definedName name="EBRDRepaymentIncomplete" localSheetId="0">#REF!</definedName>
    <definedName name="EBRDRepaymentIncomplete">#REF!</definedName>
    <definedName name="EBRDRepaymentIndex" localSheetId="0">#REF!</definedName>
    <definedName name="EBRDRepaymentIndex">#REF!</definedName>
    <definedName name="EBRDRepaymentMask" localSheetId="0">#REF!</definedName>
    <definedName name="EBRDRepaymentMask">#REF!</definedName>
    <definedName name="EBRDTenor" localSheetId="0">#REF!</definedName>
    <definedName name="EBRDTenor">#REF!</definedName>
    <definedName name="EBRDTenorIn" localSheetId="0">#REF!</definedName>
    <definedName name="EBRDTenorIn">#REF!</definedName>
    <definedName name="EBTRD_for_D">#REF!</definedName>
    <definedName name="EBTRD_fro_D">#REF!</definedName>
    <definedName name="ed" localSheetId="0">#REF!</definedName>
    <definedName name="ed">#REF!</definedName>
    <definedName name="ede">#N/A</definedName>
    <definedName name="Edel_metaal">#REF!</definedName>
    <definedName name="edjetjtjy" localSheetId="0" hidden="1">[6]GoSeven!$E$90:$E$105</definedName>
    <definedName name="edjetjtjy" hidden="1">#REF!</definedName>
    <definedName name="éé">NA()</definedName>
    <definedName name="eee" localSheetId="0">#REF!</definedName>
    <definedName name="eee">#REF!</definedName>
    <definedName name="eeee" localSheetId="0">#REF!</definedName>
    <definedName name="eeee">#REF!</definedName>
    <definedName name="eeeee" localSheetId="0" hidden="1">{#N/A,#N/A,TRUE,"Лист1";#N/A,#N/A,TRUE,"Лист2";#N/A,#N/A,TRUE,"Лист3"}</definedName>
    <definedName name="eeeee" hidden="1">{#N/A,#N/A,TRUE,"Лист1";#N/A,#N/A,TRUE,"Лист2";#N/A,#N/A,TRUE,"Лист3"}</definedName>
    <definedName name="eeeeeee">#N/A</definedName>
    <definedName name="eeeeeeeeeee">#N/A</definedName>
    <definedName name="ëèñò1" localSheetId="0">#REF!</definedName>
    <definedName name="ëèñò1">#REF!</definedName>
    <definedName name="eew">#REF!</definedName>
    <definedName name="EffectiveTariff" localSheetId="0">#REF!</definedName>
    <definedName name="EffectiveTariff">#REF!</definedName>
    <definedName name="Efficiency">#REF!</definedName>
    <definedName name="EGHT">#REF!</definedName>
    <definedName name="EHAB15" localSheetId="0">#REF!</definedName>
    <definedName name="EHAB15">#REF!</definedName>
    <definedName name="ehewrhwer" localSheetId="0" hidden="1">[6]KOne!$B$230:$B$755</definedName>
    <definedName name="ehewrhwer" hidden="1">#REF!</definedName>
    <definedName name="èíäïëàí" localSheetId="0">#REF!</definedName>
    <definedName name="èíäïëàí">#REF!</definedName>
    <definedName name="EIGHT">#REF!</definedName>
    <definedName name="èìïîðò" localSheetId="0">#REF!</definedName>
    <definedName name="èìïîðò">#REF!</definedName>
    <definedName name="EINPUT" localSheetId="0">#REF!</definedName>
    <definedName name="EINPUT">#REF!</definedName>
    <definedName name="ElectricityCost">#REF!</definedName>
    <definedName name="ElectricityPerUnit">#REF!</definedName>
    <definedName name="ElectricityPurchaseKzt" localSheetId="0">[22]Calculations!$E$303:$AG$303</definedName>
    <definedName name="ElectricityPurchaseKzt">#REF!</definedName>
    <definedName name="ElectricityVolumeIn">#REF!</definedName>
    <definedName name="ELEV">#REF!</definedName>
    <definedName name="elkAddr1" localSheetId="0">#REF!</definedName>
    <definedName name="elkAddr1">#REF!</definedName>
    <definedName name="elkAddr1_1">"$#ССЫЛ!.$G$4"</definedName>
    <definedName name="elkAddr1_2">"$#ССЫЛ!.$G$4"</definedName>
    <definedName name="elkAddr1_3">#N/A</definedName>
    <definedName name="elkAddr1_4">NA()</definedName>
    <definedName name="elkAddr1_5">#N/A</definedName>
    <definedName name="elkAddr2" localSheetId="0">#REF!</definedName>
    <definedName name="elkAddr2">#REF!</definedName>
    <definedName name="elkAddr2_1">"$#ССЫЛ!.$G$5"</definedName>
    <definedName name="elkAddr2_2">"$#ССЫЛ!.$G$5"</definedName>
    <definedName name="elkAddr2_3">#N/A</definedName>
    <definedName name="elkAddr2_4">NA()</definedName>
    <definedName name="elkAddr2_5">#N/A</definedName>
    <definedName name="elkCount" localSheetId="0">#REF!</definedName>
    <definedName name="elkCount">#REF!</definedName>
    <definedName name="elkCount_1">"$#ССЫЛ!.$K$9"</definedName>
    <definedName name="elkCount_2">"$#ССЫЛ!.$K$9"</definedName>
    <definedName name="elkCount_3">#N/A</definedName>
    <definedName name="elkCount_4">NA()</definedName>
    <definedName name="elkCount_5">#N/A</definedName>
    <definedName name="elkCountFrom" localSheetId="0">#REF!</definedName>
    <definedName name="elkCountFrom">#REF!</definedName>
    <definedName name="elkCountFrom_1">"$#ССЫЛ!.$K$8"</definedName>
    <definedName name="elkCountFrom_2">"$#ССЫЛ!.$K$8"</definedName>
    <definedName name="elkCountFrom_3">#N/A</definedName>
    <definedName name="elkCountFrom_4">NA()</definedName>
    <definedName name="elkCountFrom_5">#N/A</definedName>
    <definedName name="elkCountTo" localSheetId="0">#REF!</definedName>
    <definedName name="elkCountTo">#REF!</definedName>
    <definedName name="elkCountTo_1">"$#ССЫЛ!.$K$7"</definedName>
    <definedName name="elkCountTo_2">"$#ССЫЛ!.$K$7"</definedName>
    <definedName name="elkCountTo_3">#N/A</definedName>
    <definedName name="elkCountTo_4">NA()</definedName>
    <definedName name="elkCountTo_5">#N/A</definedName>
    <definedName name="elkDateFrom" localSheetId="0">#REF!</definedName>
    <definedName name="elkDateFrom">#REF!</definedName>
    <definedName name="elkDateFrom_1">"$#ССЫЛ!.$F$8"</definedName>
    <definedName name="elkDateFrom_2">"$#ССЫЛ!.$F$8"</definedName>
    <definedName name="elkDateFrom_3">#N/A</definedName>
    <definedName name="elkDateFrom_4">NA()</definedName>
    <definedName name="elkDateFrom_5">#N/A</definedName>
    <definedName name="elkDateTo" localSheetId="0">#REF!</definedName>
    <definedName name="elkDateTo">#REF!</definedName>
    <definedName name="elkDateTo_1">"$#ССЫЛ!.$F$7"</definedName>
    <definedName name="elkDateTo_2">"$#ССЫЛ!.$F$7"</definedName>
    <definedName name="elkDateTo_3">#N/A</definedName>
    <definedName name="elkDateTo_4">NA()</definedName>
    <definedName name="elkDateTo_5">#N/A</definedName>
    <definedName name="elkDiscount" localSheetId="0">#REF!</definedName>
    <definedName name="elkDiscount">#REF!</definedName>
    <definedName name="elkDiscount_1">"$#ССЫЛ!.$D$10"</definedName>
    <definedName name="elkDiscount_2">"$#ССЫЛ!.$D$10"</definedName>
    <definedName name="elkDiscount_3">#N/A</definedName>
    <definedName name="elkDiscount_4">NA()</definedName>
    <definedName name="elkDiscount_5">#N/A</definedName>
    <definedName name="elkKAddr1" localSheetId="0">#REF!</definedName>
    <definedName name="elkKAddr1">#REF!</definedName>
    <definedName name="elkKAddr1_1">"$#ССЫЛ!.$G$16"</definedName>
    <definedName name="elkKAddr1_2">"$#ССЫЛ!.$G$16"</definedName>
    <definedName name="elkKAddr1_3">#N/A</definedName>
    <definedName name="elkKAddr1_4">NA()</definedName>
    <definedName name="elkKAddr1_5">#N/A</definedName>
    <definedName name="elkKAddr2" localSheetId="0">#REF!</definedName>
    <definedName name="elkKAddr2">#REF!</definedName>
    <definedName name="elkKAddr2_1">"$#ССЫЛ!.$G$17"</definedName>
    <definedName name="elkKAddr2_2">"$#ССЫЛ!.$G$17"</definedName>
    <definedName name="elkKAddr2_3">#N/A</definedName>
    <definedName name="elkKAddr2_4">NA()</definedName>
    <definedName name="elkKAddr2_5">#N/A</definedName>
    <definedName name="elkKCount" localSheetId="0">#REF!</definedName>
    <definedName name="elkKCount">#REF!</definedName>
    <definedName name="elkKCount_1">"$#ССЫЛ!.$K$21"</definedName>
    <definedName name="elkKCount_2">"$#ССЫЛ!.$K$21"</definedName>
    <definedName name="elkKCount_3">#N/A</definedName>
    <definedName name="elkKCount_4">NA()</definedName>
    <definedName name="elkKCount_5">#N/A</definedName>
    <definedName name="elkKCountFrom" localSheetId="0">#REF!</definedName>
    <definedName name="elkKCountFrom">#REF!</definedName>
    <definedName name="elkKCountFrom_1">"$#ССЫЛ!.$K$20"</definedName>
    <definedName name="elkKCountFrom_2">"$#ССЫЛ!.$K$20"</definedName>
    <definedName name="elkKCountFrom_3">#N/A</definedName>
    <definedName name="elkKCountFrom_4">NA()</definedName>
    <definedName name="elkKCountFrom_5">#N/A</definedName>
    <definedName name="elkKCountTo" localSheetId="0">#REF!</definedName>
    <definedName name="elkKCountTo">#REF!</definedName>
    <definedName name="elkKCountTo_1">"$#ССЫЛ!.$K$19"</definedName>
    <definedName name="elkKCountTo_2">"$#ССЫЛ!.$K$19"</definedName>
    <definedName name="elkKCountTo_3">#N/A</definedName>
    <definedName name="elkKCountTo_4">NA()</definedName>
    <definedName name="elkKCountTo_5">#N/A</definedName>
    <definedName name="elkKDateFrom" localSheetId="0">#REF!</definedName>
    <definedName name="elkKDateFrom">#REF!</definedName>
    <definedName name="elkKDateFrom_1">"$#ССЫЛ!.$F$20"</definedName>
    <definedName name="elkKDateFrom_2">"$#ССЫЛ!.$F$20"</definedName>
    <definedName name="elkKDateFrom_3">#N/A</definedName>
    <definedName name="elkKDateFrom_4">NA()</definedName>
    <definedName name="elkKDateFrom_5">#N/A</definedName>
    <definedName name="elkKDateTo" localSheetId="0">#REF!</definedName>
    <definedName name="elkKDateTo">#REF!</definedName>
    <definedName name="elkKDateTo_1">"$#ССЫЛ!.$F$19"</definedName>
    <definedName name="elkKDateTo_2">"$#ССЫЛ!.$F$19"</definedName>
    <definedName name="elkKDateTo_3">#N/A</definedName>
    <definedName name="elkKDateTo_4">NA()</definedName>
    <definedName name="elkKDateTo_5">#N/A</definedName>
    <definedName name="elkKDiscount" localSheetId="0">#REF!</definedName>
    <definedName name="elkKDiscount">#REF!</definedName>
    <definedName name="elkKDiscount_1">"$#ССЫЛ!.$D$22"</definedName>
    <definedName name="elkKDiscount_2">"$#ССЫЛ!.$D$22"</definedName>
    <definedName name="elkKDiscount_3">#N/A</definedName>
    <definedName name="elkKDiscount_4">NA()</definedName>
    <definedName name="elkKDiscount_5">#N/A</definedName>
    <definedName name="elkKNumber" localSheetId="0">#REF!</definedName>
    <definedName name="elkKNumber">#REF!</definedName>
    <definedName name="elkKNumber_1">"$#ССЫЛ!.$M$15"</definedName>
    <definedName name="elkKNumber_2">"$#ССЫЛ!.$M$15"</definedName>
    <definedName name="elkKNumber_3">#N/A</definedName>
    <definedName name="elkKNumber_4">NA()</definedName>
    <definedName name="elkKNumber_5">#N/A</definedName>
    <definedName name="elkKSumC" localSheetId="0">#REF!</definedName>
    <definedName name="elkKSumC">#REF!</definedName>
    <definedName name="elkKSumC_1">"$#ССЫЛ!.$P$22"</definedName>
    <definedName name="elkKSumC_2">"$#ССЫЛ!.$P$22"</definedName>
    <definedName name="elkKSumC_3">#N/A</definedName>
    <definedName name="elkKSumC_4">NA()</definedName>
    <definedName name="elkKSumC_5">#N/A</definedName>
    <definedName name="elkKSumR" localSheetId="0">#REF!</definedName>
    <definedName name="elkKSumR">#REF!</definedName>
    <definedName name="elkKSumR_1">"$#ССЫЛ!.$N$22"</definedName>
    <definedName name="elkKSumR_2">"$#ССЫЛ!.$N$22"</definedName>
    <definedName name="elkKSumR_3">#N/A</definedName>
    <definedName name="elkKSumR_4">NA()</definedName>
    <definedName name="elkKSumR_5">#N/A</definedName>
    <definedName name="elkKTarif" localSheetId="0">#REF!</definedName>
    <definedName name="elkKTarif">#REF!</definedName>
    <definedName name="elkKTarif_1">"$#ССЫЛ!.$I$22"</definedName>
    <definedName name="elkKTarif_2">"$#ССЫЛ!.$I$22"</definedName>
    <definedName name="elkKTarif_3">#N/A</definedName>
    <definedName name="elkKTarif_4">NA()</definedName>
    <definedName name="elkKTarif_5">#N/A</definedName>
    <definedName name="elkNumber" localSheetId="0">#REF!</definedName>
    <definedName name="elkNumber">#REF!</definedName>
    <definedName name="elkNumber_1">"$#ССЫЛ!.$M$3"</definedName>
    <definedName name="elkNumber_2">"$#ССЫЛ!.$M$3"</definedName>
    <definedName name="elkNumber_3">#N/A</definedName>
    <definedName name="elkNumber_4">NA()</definedName>
    <definedName name="elkNumber_5">#N/A</definedName>
    <definedName name="elkSumC" localSheetId="0">#REF!</definedName>
    <definedName name="elkSumC">#REF!</definedName>
    <definedName name="elkSumC_1">"$#ССЫЛ!.$P$10"</definedName>
    <definedName name="elkSumC_2">"$#ССЫЛ!.$P$10"</definedName>
    <definedName name="elkSumC_3">#N/A</definedName>
    <definedName name="elkSumC_4">NA()</definedName>
    <definedName name="elkSumC_5">#N/A</definedName>
    <definedName name="elkSumR" localSheetId="0">#REF!</definedName>
    <definedName name="elkSumR">#REF!</definedName>
    <definedName name="elkSumR_1">"$#ССЫЛ!.$N$10"</definedName>
    <definedName name="elkSumR_2">"$#ССЫЛ!.$N$10"</definedName>
    <definedName name="elkSumR_3">#N/A</definedName>
    <definedName name="elkSumR_4">NA()</definedName>
    <definedName name="elkSumR_5">#N/A</definedName>
    <definedName name="elkTarif" localSheetId="0">#REF!</definedName>
    <definedName name="elkTarif">#REF!</definedName>
    <definedName name="elkTarif_1">"$#ССЫЛ!.$I$10"</definedName>
    <definedName name="elkTarif_2">"$#ССЫЛ!.$I$10"</definedName>
    <definedName name="elkTarif_3">#N/A</definedName>
    <definedName name="elkTarif_4">NA()</definedName>
    <definedName name="elkTarif_5">#N/A</definedName>
    <definedName name="Email" localSheetId="0">#REF!</definedName>
    <definedName name="Email">#REF!</definedName>
    <definedName name="EMD" localSheetId="0">#REF!</definedName>
    <definedName name="EMD">#REF!</definedName>
    <definedName name="EmissionEkiCoalKztForkWh">#REF!</definedName>
    <definedName name="EmissionEkiCoalKztForkWh_9">#REF!</definedName>
    <definedName name="EmissionMaikCoalKztForkWh">#REF!</definedName>
    <definedName name="EmissionMaikCoalKztForkWh_9">#REF!</definedName>
    <definedName name="EmissionTaxKzt">#REF!</definedName>
    <definedName name="EmissionTaxKzt_9">#REF!</definedName>
    <definedName name="EmissionTaxPerkWhOnEkiCoalKzt">#REF!</definedName>
    <definedName name="EmissionTaxPerkWhOnEkiCoalKzt_9">#REF!</definedName>
    <definedName name="EmissionTaxPerkWhOnMaikCoalKzt">#REF!</definedName>
    <definedName name="EmissionTaxPerkWhOnMaikCoalKzt_9">#REF!</definedName>
    <definedName name="EMPLOYEE" localSheetId="0" hidden="1">{#N/A,#N/A,FALSE,"Aging Summary";#N/A,#N/A,FALSE,"Ratio Analysis";#N/A,#N/A,FALSE,"Test 120 Day Accts";#N/A,#N/A,FALSE,"Tickmarks"}</definedName>
    <definedName name="EMPLOYEE" hidden="1">{#N/A,#N/A,FALSE,"Aging Summary";#N/A,#N/A,FALSE,"Ratio Analysis";#N/A,#N/A,FALSE,"Test 120 Day Accts";#N/A,#N/A,FALSE,"Tickmarks"}</definedName>
    <definedName name="EmployeesCost">#REF!</definedName>
    <definedName name="EmployeesNumberIn">#REF!</definedName>
    <definedName name="EmployeesSalaryIn">#REF!</definedName>
    <definedName name="EmpStats" localSheetId="0">'[18]Index - Summary'!#REF!</definedName>
    <definedName name="EmpStats">#REF!</definedName>
    <definedName name="End_Bal" localSheetId="0">#REF!</definedName>
    <definedName name="End_Bal">#REF!</definedName>
    <definedName name="End_Bal_1">#N/A</definedName>
    <definedName name="End_Bal_2">#N/A</definedName>
    <definedName name="End_Bal_3">#N/A</definedName>
    <definedName name="End_Bal_4">#N/A</definedName>
    <definedName name="End_Bal_5">#N/A</definedName>
    <definedName name="END_COL" localSheetId="0">#REF!</definedName>
    <definedName name="END_COL">#REF!</definedName>
    <definedName name="END_ROW" localSheetId="0">#REF!</definedName>
    <definedName name="END_ROW">#REF!</definedName>
    <definedName name="EnergyConcPriceRealIn">#REF!</definedName>
    <definedName name="EnergyConcUnitVariableKZTShareIn">#REF!</definedName>
    <definedName name="EnergyConcUnitVariableRealIn">#REF!</definedName>
    <definedName name="EnergyConcVolumeIn">#REF!</definedName>
    <definedName name="Entry10" localSheetId="0">#REF!</definedName>
    <definedName name="Entry10">#REF!</definedName>
    <definedName name="enttax">#REF!</definedName>
    <definedName name="êóðñ_2005" localSheetId="0">#REF!</definedName>
    <definedName name="êóðñ_2005">#REF!</definedName>
    <definedName name="êóðñ_2006" localSheetId="0">#REF!</definedName>
    <definedName name="êóðñ_2006">#REF!</definedName>
    <definedName name="êóðñ_2007" localSheetId="0">#REF!</definedName>
    <definedName name="êóðñ_2007">#REF!</definedName>
    <definedName name="êóðñ_2008" localSheetId="0">#REF!</definedName>
    <definedName name="êóðñ_2008">#REF!</definedName>
    <definedName name="êóðñ_2009" localSheetId="0">#REF!</definedName>
    <definedName name="êóðñ_2009">#REF!</definedName>
    <definedName name="êóðñ_2010" localSheetId="0">#REF!</definedName>
    <definedName name="êóðñ_2010">#REF!</definedName>
    <definedName name="EPMWorkbookOptions_1" hidden="1">"SAEAAB|LCAAAAAAABADtvQdgHEmWJSYvbcp7f0r1StfgdKEIgGATJNiQQBDswYjN5pLsHWlHIymrKoHKZVZlXWYWQMztnbz33nvvvffee||997o7nU4n99//P1xmZAFs9s5K2smeIYCqyB8/fnwfPyIe/x7vFmV6mddNUS0/|2h3vPNRmi|n1axYXnz20bo939799KPf4|g3Th5/t6rfTqrq7Zerlpo2Kb23bB69a4rPPpq37erR3btXV1fjq3v"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"jqr64u7ezs3v39/7i|evpPF9k28WyabPlNP/IvjW7|a2PqNc0ffwqP6/zZv7l8stVvjw6z8omf3w3/JDbnZR5Vj/N2uzL5evsMjctux9zWzOWl3XV5tM2n5nW/S/C9lez9C6IYRsqNY7|H0p|MExIAQAA"</definedName>
    <definedName name="EPS" localSheetId="0">#REF!</definedName>
    <definedName name="EPS">#REF!</definedName>
    <definedName name="EPSAPRACT" localSheetId="0">#REF!</definedName>
    <definedName name="EPSAPRACT">#REF!</definedName>
    <definedName name="EPSAPRBUD" localSheetId="0">#REF!</definedName>
    <definedName name="EPSAPRBUD">#REF!</definedName>
    <definedName name="EPSAUGACT" localSheetId="0">#REF!</definedName>
    <definedName name="EPSAUGACT">#REF!</definedName>
    <definedName name="EPSAUGBUD" localSheetId="0">#REF!</definedName>
    <definedName name="EPSAUGBUD">#REF!</definedName>
    <definedName name="EPSDECACT" localSheetId="0">#REF!</definedName>
    <definedName name="EPSDECACT">#REF!</definedName>
    <definedName name="EPSDECBUD" localSheetId="0">#REF!</definedName>
    <definedName name="EPSDECBUD">#REF!</definedName>
    <definedName name="EPSFEBACT" localSheetId="0">#REF!</definedName>
    <definedName name="EPSFEBACT">#REF!</definedName>
    <definedName name="EPSFEBBUD" localSheetId="0">#REF!</definedName>
    <definedName name="EPSFEBBUD">#REF!</definedName>
    <definedName name="EPSJANACT" localSheetId="0">#REF!</definedName>
    <definedName name="EPSJANACT">#REF!</definedName>
    <definedName name="EPSJANBUD" localSheetId="0">#REF!</definedName>
    <definedName name="EPSJANBUD">#REF!</definedName>
    <definedName name="EPSJULACT" localSheetId="0">#REF!</definedName>
    <definedName name="EPSJULACT">#REF!</definedName>
    <definedName name="EPSJULBUD" localSheetId="0">#REF!</definedName>
    <definedName name="EPSJULBUD">#REF!</definedName>
    <definedName name="EPSJUNACT" localSheetId="0">#REF!</definedName>
    <definedName name="EPSJUNACT">#REF!</definedName>
    <definedName name="EPSJUNBUD" localSheetId="0">#REF!</definedName>
    <definedName name="EPSJUNBUD">#REF!</definedName>
    <definedName name="EPSMARACT" localSheetId="0">#REF!</definedName>
    <definedName name="EPSMARACT">#REF!</definedName>
    <definedName name="EPSMARBUD" localSheetId="0">#REF!</definedName>
    <definedName name="EPSMARBUD">#REF!</definedName>
    <definedName name="EPSMAYACT" localSheetId="0">#REF!</definedName>
    <definedName name="EPSMAYACT">#REF!</definedName>
    <definedName name="EPSMAYBUD" localSheetId="0">#REF!</definedName>
    <definedName name="EPSMAYBUD">#REF!</definedName>
    <definedName name="EPSNOVACT" localSheetId="0">#REF!</definedName>
    <definedName name="EPSNOVACT">#REF!</definedName>
    <definedName name="EPSNOVBUD" localSheetId="0">#REF!</definedName>
    <definedName name="EPSNOVBUD">#REF!</definedName>
    <definedName name="EPSOCTACT" localSheetId="0">#REF!</definedName>
    <definedName name="EPSOCTACT">#REF!</definedName>
    <definedName name="EPSOCTBUD" localSheetId="0">#REF!</definedName>
    <definedName name="EPSOCTBUD">#REF!</definedName>
    <definedName name="EPSSEPACT" localSheetId="0">#REF!</definedName>
    <definedName name="EPSSEPACT">#REF!</definedName>
    <definedName name="EPSSEPBUD" localSheetId="0">#REF!</definedName>
    <definedName name="EPSSEPBUD">#REF!</definedName>
    <definedName name="EQMARBUD" localSheetId="0">#REF!</definedName>
    <definedName name="EQMARBUD">#REF!</definedName>
    <definedName name="EQUITY" localSheetId="0">#REF!</definedName>
    <definedName name="EQUITY">#REF!</definedName>
    <definedName name="Equity_Injection">#REF!</definedName>
    <definedName name="Equity_Plan">#REF!</definedName>
    <definedName name="EquityBf">#REF!</definedName>
    <definedName name="EquityCf">#REF!</definedName>
    <definedName name="EquityIncrease">#REF!</definedName>
    <definedName name="EquityIncreaseIn" localSheetId="0">#REF!</definedName>
    <definedName name="EquityIncreaseIn">#REF!</definedName>
    <definedName name="er" localSheetId="0">#REF!</definedName>
    <definedName name="er">#REF!</definedName>
    <definedName name="erew" localSheetId="0" hidden="1">{#N/A,#N/A,TRUE,"Лист1";#N/A,#N/A,TRUE,"Лист2";#N/A,#N/A,TRUE,"Лист3"}</definedName>
    <definedName name="erew" hidden="1">{#N/A,#N/A,TRUE,"Лист1";#N/A,#N/A,TRUE,"Лист2";#N/A,#N/A,TRUE,"Лист3"}</definedName>
    <definedName name="ereyrreyre" localSheetId="0">'[39]GAAP TB 31.12.01  detail p&amp;l'!#REF!</definedName>
    <definedName name="ereyrreyre">#REF!</definedName>
    <definedName name="ergegegeg">#REF!</definedName>
    <definedName name="erhterher" localSheetId="0" hidden="1">[6]GoSeven!$B$90:$B$125</definedName>
    <definedName name="erhterher" hidden="1">#REF!</definedName>
    <definedName name="errereer" localSheetId="0">'[39]GAAP TB 31.12.01  detail p&amp;l'!#REF!</definedName>
    <definedName name="errereer">#REF!</definedName>
    <definedName name="ErrorRowsPrevious">#REF!</definedName>
    <definedName name="ErrorsRowsCurrent">#REF!</definedName>
    <definedName name="erser">#REF!,#REF!,#REF!,#REF!,#REF!,#REF!,#REF!,#REF!,#REF!,#REF!,#REF!,#REF!</definedName>
    <definedName name="erser_9">#REF!,#REF!,#REF!,#REF!,#REF!,#REF!,#REF!,#REF!,#REF!,#REF!,#REF!,#REF!</definedName>
    <definedName name="ertherth" localSheetId="0" hidden="1">[6]HTwo!$B$88:$B$130</definedName>
    <definedName name="ertherth" hidden="1">#REF!</definedName>
    <definedName name="ertyeyeyey" localSheetId="0">'[39]GAAP TB 31.12.01  detail p&amp;l'!#REF!</definedName>
    <definedName name="ertyeyeyey">#REF!</definedName>
    <definedName name="erus" localSheetId="0">#REF!</definedName>
    <definedName name="erus">#REF!</definedName>
    <definedName name="EST" localSheetId="0">#REF!</definedName>
    <definedName name="EST">#REF!</definedName>
    <definedName name="Estonia" localSheetId="0">#REF!</definedName>
    <definedName name="Estonia">#REF!</definedName>
    <definedName name="EUR">#N/A</definedName>
    <definedName name="EURCPIIn">#REF!</definedName>
    <definedName name="EURInflation">#REF!</definedName>
    <definedName name="euro">#N/A</definedName>
    <definedName name="EURODEM">#N/A</definedName>
    <definedName name="EV__LASTREFTIME__" hidden="1">40655.4651851852</definedName>
    <definedName name="ew">#N/A</definedName>
    <definedName name="ew_1">#N/A</definedName>
    <definedName name="ew_3">#N/A</definedName>
    <definedName name="ewewe" localSheetId="0">#REF!</definedName>
    <definedName name="ewewe">#REF!</definedName>
    <definedName name="ewq">#REF!</definedName>
    <definedName name="ewr" localSheetId="0">[40]ЯНВАРЬ!#REF!</definedName>
    <definedName name="ewr">#REF!</definedName>
    <definedName name="ewru" localSheetId="0">#REF!</definedName>
    <definedName name="ewru">#REF!</definedName>
    <definedName name="ewrwr">#REF!</definedName>
    <definedName name="ex" localSheetId="0">#REF!</definedName>
    <definedName name="ex">#REF!</definedName>
    <definedName name="Excel_Built_2" localSheetId="0">#REF!</definedName>
    <definedName name="Excel_Built_2">#REF!</definedName>
    <definedName name="Excel_BuiltIn__FilterDatabase_1" localSheetId="0">#REF!</definedName>
    <definedName name="Excel_BuiltIn__FilterDatabase_1">#REF!</definedName>
    <definedName name="Excel_BuiltIn__FilterDatabase_1_1">#N/A</definedName>
    <definedName name="Excel_BuiltIn__FilterDatabase_1_2">#N/A</definedName>
    <definedName name="Excel_BuiltIn__FilterDatabase_1_3">#N/A</definedName>
    <definedName name="Excel_BuiltIn__FilterDatabase_1_4">#N/A</definedName>
    <definedName name="Excel_BuiltIn__FilterDatabase_1_5">#N/A</definedName>
    <definedName name="Excel_BuiltIn__FilterDatabase_13" localSheetId="0">#REF!</definedName>
    <definedName name="Excel_BuiltIn__FilterDatabase_13">#REF!</definedName>
    <definedName name="Excel_BuiltIn__FilterDatabase_13_6">NA()</definedName>
    <definedName name="Excel_BuiltIn__FilterDatabase_2" localSheetId="0">#REF!</definedName>
    <definedName name="Excel_BuiltIn__FilterDatabase_2">#REF!</definedName>
    <definedName name="Excel_BuiltIn__FilterDatabase_3" localSheetId="0">#REF!</definedName>
    <definedName name="Excel_BuiltIn__FilterDatabase_3">#REF!</definedName>
    <definedName name="Excel_BuiltIn__FilterDatabase_3_6">NA()</definedName>
    <definedName name="Excel_BuiltIn__FilterDatabase_5_1">#REF!</definedName>
    <definedName name="Excel_BuiltIn__FilterDatabase_6_1">#REF!</definedName>
    <definedName name="Excel_BuiltIn_Database" localSheetId="0">#REF!</definedName>
    <definedName name="Excel_BuiltIn_Database">#REF!</definedName>
    <definedName name="Excel_BuiltIn_Print_Area" localSheetId="0">#REF!</definedName>
    <definedName name="Excel_BuiltIn_Print_Area">#REF!</definedName>
    <definedName name="Excel_BuiltIn_Print_Area_1" localSheetId="0">#REF!</definedName>
    <definedName name="Excel_BuiltIn_Print_Area_1">#REF!</definedName>
    <definedName name="Excel_BuiltIn_Print_Area_1_1" localSheetId="0">#REF!</definedName>
    <definedName name="Excel_BuiltIn_Print_Area_1_1">#REF!</definedName>
    <definedName name="Excel_BuiltIn_Print_Area_1_2">#N/A</definedName>
    <definedName name="Excel_BuiltIn_Print_Area_1_3">#N/A</definedName>
    <definedName name="Excel_BuiltIn_Print_Area_1_4">#N/A</definedName>
    <definedName name="Excel_BuiltIn_Print_Area_1_5">#N/A</definedName>
    <definedName name="Excel_BuiltIn_Print_Area_10_1" localSheetId="0">#REF!</definedName>
    <definedName name="Excel_BuiltIn_Print_Area_10_1">#REF!</definedName>
    <definedName name="Excel_BuiltIn_Print_Area_11_1" localSheetId="0">#REF!</definedName>
    <definedName name="Excel_BuiltIn_Print_Area_11_1">#REF!</definedName>
    <definedName name="Excel_BuiltIn_Print_Area_12_1" localSheetId="0">#REF!</definedName>
    <definedName name="Excel_BuiltIn_Print_Area_12_1">#REF!</definedName>
    <definedName name="Excel_BuiltIn_Print_Area_13_1" localSheetId="0">#REF!</definedName>
    <definedName name="Excel_BuiltIn_Print_Area_13_1">#REF!</definedName>
    <definedName name="Excel_BuiltIn_Print_Area_14_1" localSheetId="0">#REF!</definedName>
    <definedName name="Excel_BuiltIn_Print_Area_14_1">#REF!</definedName>
    <definedName name="Excel_BuiltIn_Print_Area_15_1" localSheetId="0">#REF!</definedName>
    <definedName name="Excel_BuiltIn_Print_Area_15_1">#REF!</definedName>
    <definedName name="Excel_BuiltIn_Print_Area_16_1" localSheetId="0">#REF!</definedName>
    <definedName name="Excel_BuiltIn_Print_Area_16_1">#REF!</definedName>
    <definedName name="Excel_BuiltIn_Print_Area_17_1" localSheetId="0">#REF!</definedName>
    <definedName name="Excel_BuiltIn_Print_Area_17_1">#REF!</definedName>
    <definedName name="Excel_BuiltIn_Print_Area_18_1" localSheetId="0">#REF!</definedName>
    <definedName name="Excel_BuiltIn_Print_Area_18_1">#REF!</definedName>
    <definedName name="Excel_BuiltIn_Print_Area_19_1" localSheetId="0">#REF!</definedName>
    <definedName name="Excel_BuiltIn_Print_Area_19_1">#REF!</definedName>
    <definedName name="Excel_BuiltIn_Print_Area_3" localSheetId="0">#REF!</definedName>
    <definedName name="Excel_BuiltIn_Print_Area_3">#REF!</definedName>
    <definedName name="Excel_BuiltIn_Print_Area_3_1" localSheetId="0">#REF!</definedName>
    <definedName name="Excel_BuiltIn_Print_Area_3_1">#REF!</definedName>
    <definedName name="Excel_BuiltIn_Print_Area_3_6">NA()</definedName>
    <definedName name="Excel_BuiltIn_Print_Area_4" localSheetId="0">#REF!</definedName>
    <definedName name="Excel_BuiltIn_Print_Area_4">#REF!</definedName>
    <definedName name="Excel_BuiltIn_Print_Area_4_1">NA()</definedName>
    <definedName name="Excel_BuiltIn_Print_Area_4_2">#N/A</definedName>
    <definedName name="Excel_BuiltIn_Print_Area_4_3">#N/A</definedName>
    <definedName name="Excel_BuiltIn_Print_Area_4_4">#N/A</definedName>
    <definedName name="Excel_BuiltIn_Print_Area_4_5">#N/A</definedName>
    <definedName name="Excel_BuiltIn_Print_Area_4_6">NA()</definedName>
    <definedName name="Excel_BuiltIn_Print_Area_5" localSheetId="0">#REF!</definedName>
    <definedName name="Excel_BuiltIn_Print_Area_5">#REF!</definedName>
    <definedName name="Excel_BuiltIn_Print_Area_5_1" localSheetId="0">#REF!</definedName>
    <definedName name="Excel_BuiltIn_Print_Area_5_1">#REF!</definedName>
    <definedName name="Excel_BuiltIn_Print_Area_5_2">#N/A</definedName>
    <definedName name="Excel_BuiltIn_Print_Area_5_3">#N/A</definedName>
    <definedName name="Excel_BuiltIn_Print_Area_5_4">#N/A</definedName>
    <definedName name="Excel_BuiltIn_Print_Area_5_5">#N/A</definedName>
    <definedName name="Excel_BuiltIn_Print_Area_6" localSheetId="0">#REF!</definedName>
    <definedName name="Excel_BuiltIn_Print_Area_6">#REF!</definedName>
    <definedName name="Excel_BuiltIn_Print_Area_6_1" localSheetId="0">#REF!</definedName>
    <definedName name="Excel_BuiltIn_Print_Area_6_1">#REF!</definedName>
    <definedName name="Excel_BuiltIn_Print_Area_6_2">#N/A</definedName>
    <definedName name="Excel_BuiltIn_Print_Area_6_3">#N/A</definedName>
    <definedName name="Excel_BuiltIn_Print_Area_6_4">#N/A</definedName>
    <definedName name="Excel_BuiltIn_Print_Area_6_5">#N/A</definedName>
    <definedName name="Excel_BuiltIn_Print_Area_7" localSheetId="0">#REF!</definedName>
    <definedName name="Excel_BuiltIn_Print_Area_7">#REF!</definedName>
    <definedName name="Excel_BuiltIn_Print_Area_7_1">#N/A</definedName>
    <definedName name="Excel_BuiltIn_Print_Area_7_2">#N/A</definedName>
    <definedName name="Excel_BuiltIn_Print_Area_7_3">#N/A</definedName>
    <definedName name="Excel_BuiltIn_Print_Area_7_4">#N/A</definedName>
    <definedName name="Excel_BuiltIn_Print_Area_7_5">#N/A</definedName>
    <definedName name="Excel_BuiltIn_Print_Area_8_1" localSheetId="0">#REF!</definedName>
    <definedName name="Excel_BuiltIn_Print_Area_8_1">#REF!</definedName>
    <definedName name="Excel_BuiltIn_Print_Area_9_1" localSheetId="0">#REF!</definedName>
    <definedName name="Excel_BuiltIn_Print_Area_9_1">#REF!</definedName>
    <definedName name="Excel_BuiltIn_Print_Titles_1" localSheetId="0">#REF!</definedName>
    <definedName name="Excel_BuiltIn_Print_Titles_1">#REF!</definedName>
    <definedName name="Excel_BuiltIn_Print_Titles_1_1" localSheetId="0">#REF!</definedName>
    <definedName name="Excel_BuiltIn_Print_Titles_1_1">#REF!</definedName>
    <definedName name="Excel_BuiltIn_Print_Titles_1_2">#N/A</definedName>
    <definedName name="Excel_BuiltIn_Print_Titles_1_3">#N/A</definedName>
    <definedName name="Excel_BuiltIn_Print_Titles_1_4">#N/A</definedName>
    <definedName name="Excel_BuiltIn_Print_Titles_1_5">#N/A</definedName>
    <definedName name="Excel_BuiltIn_Print_Titles_3" localSheetId="0">#REF!</definedName>
    <definedName name="Excel_BuiltIn_Print_Titles_3">#REF!</definedName>
    <definedName name="Excel_BuiltIn_Print_Titles_3_1">NA()</definedName>
    <definedName name="Excel_BuiltIn_Print_Titles_3_6">NA()</definedName>
    <definedName name="Excel_BuiltIn_Print_Titles_4" localSheetId="0">#REF!</definedName>
    <definedName name="Excel_BuiltIn_Print_Titles_4">#REF!</definedName>
    <definedName name="Excel_BuiltIn_Print_Titles_4_1">#N/A</definedName>
    <definedName name="Excel_BuiltIn_Print_Titles_4_2">#N/A</definedName>
    <definedName name="Excel_BuiltIn_Print_Titles_4_3">#N/A</definedName>
    <definedName name="Excel_BuiltIn_Print_Titles_4_4">#N/A</definedName>
    <definedName name="Excel_BuiltIn_Print_Titles_4_5">#N/A</definedName>
    <definedName name="Excels">#REF!</definedName>
    <definedName name="excess_count">#REF!</definedName>
    <definedName name="Exch_Rate_Act">#REF!</definedName>
    <definedName name="Exch_Rate_Bud">#REF!</definedName>
    <definedName name="exch_rate_jan" localSheetId="0">'[41]altai income statement'!$A$1</definedName>
    <definedName name="exch_rate_jan">#REF!</definedName>
    <definedName name="exch_rate_jan_9" localSheetId="0">'[42]altai income statement'!$A$1</definedName>
    <definedName name="exch_rate_jan_9">#REF!</definedName>
    <definedName name="Expected_balance" localSheetId="0">#REF!</definedName>
    <definedName name="Expected_balance">#REF!</definedName>
    <definedName name="Expense" localSheetId="0">#REF!</definedName>
    <definedName name="Expense">#REF!</definedName>
    <definedName name="Exports_services" localSheetId="0">#REF!</definedName>
    <definedName name="Exports_services">#REF!</definedName>
    <definedName name="EXR07F">#REF!</definedName>
    <definedName name="ExR1q07">#REF!</definedName>
    <definedName name="ExRate" localSheetId="0">#REF!</definedName>
    <definedName name="ExRate">#REF!</definedName>
    <definedName name="ExRhy07">#REF!</definedName>
    <definedName name="Extra_Pay" localSheetId="0">#REF!</definedName>
    <definedName name="Extra_Pay">#REF!</definedName>
    <definedName name="Extra_Pay_1">#N/A</definedName>
    <definedName name="Extra_Pay_2">#N/A</definedName>
    <definedName name="Extra_Pay_3">#N/A</definedName>
    <definedName name="Extra_Pay_4">#N/A</definedName>
    <definedName name="Extra_Pay_5">#N/A</definedName>
    <definedName name="f">#REF!</definedName>
    <definedName name="F_2007">#REF!</definedName>
    <definedName name="f_d_2007">#REF!</definedName>
    <definedName name="fa">#REF!</definedName>
    <definedName name="FactIn" localSheetId="0">'[30]Macroeconomic Assumptions'!$D$2:$P$2</definedName>
    <definedName name="FactIn">#REF!</definedName>
    <definedName name="faer">#REF!</definedName>
    <definedName name="FAIZ">#REF!</definedName>
    <definedName name="FAIZ2">#REF!</definedName>
    <definedName name="FAIZ3">#REF!</definedName>
    <definedName name="fasr">#REF!</definedName>
    <definedName name="Fax" localSheetId="0">#REF!</definedName>
    <definedName name="Fax">#REF!</definedName>
    <definedName name="fb" localSheetId="0" hidden="1">[6]MTwo!$B$145:$B$232</definedName>
    <definedName name="fb" hidden="1">#REF!</definedName>
    <definedName name="fbf" localSheetId="0" hidden="1">[6]MOne!$B$145:$B$231</definedName>
    <definedName name="fbf" hidden="1">#REF!</definedName>
    <definedName name="fbr" localSheetId="0" hidden="1">[6]Calc!$F$23:$F$58</definedName>
    <definedName name="fbr" hidden="1">#REF!</definedName>
    <definedName name="FCAPRACT" localSheetId="0">#REF!</definedName>
    <definedName name="FCAPRACT">#REF!</definedName>
    <definedName name="FCAPRBUD" localSheetId="0">#REF!</definedName>
    <definedName name="FCAPRBUD">#REF!</definedName>
    <definedName name="FCAUGACT" localSheetId="0">#REF!</definedName>
    <definedName name="FCAUGACT">#REF!</definedName>
    <definedName name="FCAUGBUD" localSheetId="0">#REF!</definedName>
    <definedName name="FCAUGBUD">#REF!</definedName>
    <definedName name="FCDECACT" localSheetId="0">#REF!</definedName>
    <definedName name="FCDECACT">#REF!</definedName>
    <definedName name="FCDECBUD" localSheetId="0">#REF!</definedName>
    <definedName name="FCDECBUD">#REF!</definedName>
    <definedName name="fcdfhdf">#REF!</definedName>
    <definedName name="FCFEBACT" localSheetId="0">#REF!</definedName>
    <definedName name="FCFEBACT">#REF!</definedName>
    <definedName name="FCFEBBUD" localSheetId="0">#REF!</definedName>
    <definedName name="FCFEBBUD">#REF!</definedName>
    <definedName name="FCJANACT" localSheetId="0">#REF!</definedName>
    <definedName name="FCJANACT">#REF!</definedName>
    <definedName name="FCJANBUD" localSheetId="0">#REF!</definedName>
    <definedName name="FCJANBUD">#REF!</definedName>
    <definedName name="FCJULACT" localSheetId="0">#REF!</definedName>
    <definedName name="FCJULACT">#REF!</definedName>
    <definedName name="FCJULBUD" localSheetId="0">#REF!</definedName>
    <definedName name="FCJULBUD">#REF!</definedName>
    <definedName name="FCJUNACT" localSheetId="0">#REF!</definedName>
    <definedName name="FCJUNACT">#REF!</definedName>
    <definedName name="FCJUNBUD" localSheetId="0">#REF!</definedName>
    <definedName name="FCJUNBUD">#REF!</definedName>
    <definedName name="FCMARACT" localSheetId="0">#REF!</definedName>
    <definedName name="FCMARACT">#REF!</definedName>
    <definedName name="FCMARBUD" localSheetId="0">#REF!</definedName>
    <definedName name="FCMARBUD">#REF!</definedName>
    <definedName name="FCMAYACT" localSheetId="0">#REF!</definedName>
    <definedName name="FCMAYACT">#REF!</definedName>
    <definedName name="FCMAYBUD" localSheetId="0">#REF!</definedName>
    <definedName name="FCMAYBUD">#REF!</definedName>
    <definedName name="FCNOVACT" localSheetId="0">#REF!</definedName>
    <definedName name="FCNOVACT">#REF!</definedName>
    <definedName name="FCNOVBUD" localSheetId="0">#REF!</definedName>
    <definedName name="FCNOVBUD">#REF!</definedName>
    <definedName name="FCOCTACT" localSheetId="0">#REF!</definedName>
    <definedName name="FCOCTACT">#REF!</definedName>
    <definedName name="FCOCTBUD" localSheetId="0">#REF!</definedName>
    <definedName name="FCOCTBUD">#REF!</definedName>
    <definedName name="FCode" localSheetId="0" hidden="1">#REF!</definedName>
    <definedName name="FCode" hidden="1">#REF!</definedName>
    <definedName name="FCSEPACT" localSheetId="0">#REF!</definedName>
    <definedName name="FCSEPACT">#REF!</definedName>
    <definedName name="FCSEPBUD" localSheetId="0">#REF!</definedName>
    <definedName name="FCSEPBUD">#REF!</definedName>
    <definedName name="fdbdfbdf" localSheetId="0">'[39]GAAP TB 31.12.01  detail p&amp;l'!#REF!</definedName>
    <definedName name="fdbdfbdf">#REF!</definedName>
    <definedName name="fdef">#REF!</definedName>
    <definedName name="fdf" localSheetId="0">#REF!</definedName>
    <definedName name="fdf">#REF!</definedName>
    <definedName name="fdfd" localSheetId="0">#REF!</definedName>
    <definedName name="fdfd">#REF!</definedName>
    <definedName name="fdfdfdf" localSheetId="0">#REF!</definedName>
    <definedName name="fdfdfdf">#REF!</definedName>
    <definedName name="fds">#REF!</definedName>
    <definedName name="fdsa">#REF!</definedName>
    <definedName name="feb" localSheetId="0">#REF!</definedName>
    <definedName name="feb">#REF!</definedName>
    <definedName name="Feb_02" localSheetId="0">#REF!</definedName>
    <definedName name="Feb_02">#REF!</definedName>
    <definedName name="Feb_03" localSheetId="0">#REF!</definedName>
    <definedName name="Feb_03">#REF!</definedName>
    <definedName name="Feb_04" localSheetId="0">#REF!</definedName>
    <definedName name="Feb_04">#REF!</definedName>
    <definedName name="Feb_Act">#REF!</definedName>
    <definedName name="Feb_Bud">#REF!</definedName>
    <definedName name="Feb_FX">#REF!</definedName>
    <definedName name="fedosija2003">#REF!</definedName>
    <definedName name="fedsa">#REF!</definedName>
    <definedName name="feete" localSheetId="0">#REF!</definedName>
    <definedName name="feete">#REF!</definedName>
    <definedName name="fes">#REF!</definedName>
    <definedName name="FF">#REF!</definedName>
    <definedName name="fff">#REF!,#REF!,#REF!,#REF!,#REF!,#REF!,#REF!,#REF!</definedName>
    <definedName name="ffff">#N/A</definedName>
    <definedName name="ffffff" localSheetId="0">#REF!</definedName>
    <definedName name="ffffff">#REF!</definedName>
    <definedName name="fffffff" localSheetId="0">#REF!</definedName>
    <definedName name="fffffff">#REF!</definedName>
    <definedName name="ffffffffff">#N/A</definedName>
    <definedName name="ffk" localSheetId="0">#REF!</definedName>
    <definedName name="ffk">#REF!</definedName>
    <definedName name="fg">#N/A</definedName>
    <definedName name="fg_1">#N/A</definedName>
    <definedName name="fg_3">#N/A</definedName>
    <definedName name="fgeg">#REF!</definedName>
    <definedName name="fgfgffg">#REF!</definedName>
    <definedName name="fgfgggggggg">#N/A</definedName>
    <definedName name="fgfgn" localSheetId="0">'[39]GAAP TB 31.12.01  detail p&amp;l'!#REF!</definedName>
    <definedName name="fgfgn">#REF!</definedName>
    <definedName name="fgh" localSheetId="0">#REF!</definedName>
    <definedName name="fgh">#REF!</definedName>
    <definedName name="fghdfhdf">#REF!</definedName>
    <definedName name="fgjfgjfgjgfj">#REF!</definedName>
    <definedName name="fgjfk" localSheetId="0">#REF!</definedName>
    <definedName name="fgjfk">#REF!</definedName>
    <definedName name="fgjgfj">#REF!</definedName>
    <definedName name="fgjxfj" localSheetId="0">#REF!</definedName>
    <definedName name="fgjxfj">#REF!</definedName>
    <definedName name="fgmfm" localSheetId="0" hidden="1">[6]Calc!$W$83:$W$153</definedName>
    <definedName name="fgmfm" hidden="1">#REF!</definedName>
    <definedName name="fgnjgf">#REF!</definedName>
    <definedName name="fgnw">#N/A</definedName>
    <definedName name="fgr">#REF!</definedName>
    <definedName name="fgrgr">#REF!</definedName>
    <definedName name="fgtjdfgtj" localSheetId="0" hidden="1">[6]MOne!$C$145:$C$231</definedName>
    <definedName name="fgtjdfgtj" hidden="1">#REF!</definedName>
    <definedName name="fgujmfuy" localSheetId="0" hidden="1">[6]MTwo!$C$145:$C$231</definedName>
    <definedName name="fgujmfuy" hidden="1">#REF!</definedName>
    <definedName name="fhnZF" localSheetId="0">#REF!</definedName>
    <definedName name="fhnZF">#REF!</definedName>
    <definedName name="Fibor_Rate_12">#REF!</definedName>
    <definedName name="Fibor_Rate_3">#REF!</definedName>
    <definedName name="Fibor_Rate_6">#REF!</definedName>
    <definedName name="FIF">#REF!</definedName>
    <definedName name="FIFE">#REF!</definedName>
    <definedName name="finance2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ance2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FIND">#N/A</definedName>
    <definedName name="First_Hook">#REF!</definedName>
    <definedName name="FISCAL_YEARS">#REF!</definedName>
    <definedName name="FISCAL_YEARS_9">#REF!</definedName>
    <definedName name="five">#REF!</definedName>
    <definedName name="FIX_infonet">#REF!</definedName>
    <definedName name="Fixed_Assets">#REF!</definedName>
    <definedName name="FixedAssetsAmortazRatePercent" localSheetId="0">[15]Assumption!#REF!</definedName>
    <definedName name="FixedAssetsAmortazRatePercent">#REF!</definedName>
    <definedName name="FixedAssetsAmortazRatePercent_9" localSheetId="0">[16]Assumption!#REF!</definedName>
    <definedName name="FixedAssetsAmortazRatePercent_9">#REF!</definedName>
    <definedName name="fjft" localSheetId="0" hidden="1">[6]GoSeven!$C$90:$C$125</definedName>
    <definedName name="fjft" hidden="1">#REF!</definedName>
    <definedName name="fjktf" localSheetId="0" hidden="1">[6]HTwo!$C$88:$C$130</definedName>
    <definedName name="fjktf" hidden="1">#REF!</definedName>
    <definedName name="fjytjty" localSheetId="0" hidden="1">[6]KOne!$C$230:$C$755</definedName>
    <definedName name="fjytjty" hidden="1">#REF!</definedName>
    <definedName name="fjzs" localSheetId="0">#REF!</definedName>
    <definedName name="fjzs">#REF!</definedName>
    <definedName name="flujo2" localSheetId="0" hidden="1">{"FLUJO DE CAJA",#N/A,FALSE,"Hoja1";"ANEXOS FLUJO",#N/A,FALSE,"Hoja1"}</definedName>
    <definedName name="flujo2" hidden="1">{"FLUJO DE CAJA",#N/A,FALSE,"Hoja1";"ANEXOS FLUJO",#N/A,FALSE,"Hoja1"}</definedName>
    <definedName name="fmdfgmjnfd" localSheetId="0" hidden="1">[6]Calc!$S$153:$S$688</definedName>
    <definedName name="fmdfgmjnfd" hidden="1">#REF!</definedName>
    <definedName name="fmfd" localSheetId="0" hidden="1">[6]GoSeven!$D$90:$D$105</definedName>
    <definedName name="fmfd" hidden="1">#REF!</definedName>
    <definedName name="fmkdmjd" localSheetId="0" hidden="1">[6]Calc!$G$23:$G$58</definedName>
    <definedName name="fmkdmjd" hidden="1">#REF!</definedName>
    <definedName name="fnhfjjhjfgh">#REF!</definedName>
    <definedName name="ForecastPeriod" localSheetId="0">#REF!</definedName>
    <definedName name="ForecastPeriod">#REF!</definedName>
    <definedName name="Forma2" localSheetId="0">#REF!</definedName>
    <definedName name="Forma2">#REF!</definedName>
    <definedName name="Forma2_1">#N/A</definedName>
    <definedName name="Forma2_2">#N/A</definedName>
    <definedName name="Forma2_3">#N/A</definedName>
    <definedName name="Forma2_4">#N/A</definedName>
    <definedName name="Forma2_5">#N/A</definedName>
    <definedName name="Format0Dec">#REF!</definedName>
    <definedName name="Format2Dec">#REF!</definedName>
    <definedName name="fotpp" localSheetId="0">#REF!</definedName>
    <definedName name="fotpp">#REF!</definedName>
    <definedName name="fotpp_1">#N/A</definedName>
    <definedName name="fotpp_2">#N/A</definedName>
    <definedName name="fotpp_3">#N/A</definedName>
    <definedName name="fotpp_4">#N/A</definedName>
    <definedName name="fotpp_5">#N/A</definedName>
    <definedName name="fotsv" localSheetId="0">#REF!</definedName>
    <definedName name="fotsv">#REF!</definedName>
    <definedName name="fotsv_1">#N/A</definedName>
    <definedName name="fotsv_2">#N/A</definedName>
    <definedName name="fotsv_3">#N/A</definedName>
    <definedName name="fotsv_4">#N/A</definedName>
    <definedName name="fotsv_5">#N/A</definedName>
    <definedName name="FOUR">#REF!</definedName>
    <definedName name="fraes">#REF!</definedName>
    <definedName name="frbr">#REF!</definedName>
    <definedName name="frdesw12" hidden="1">#REF!</definedName>
    <definedName name="fre">#N/A</definedName>
    <definedName name="frea">#REF!</definedName>
    <definedName name="frjhrthr" localSheetId="0" hidden="1">[6]Calc!$E$38:$E$83</definedName>
    <definedName name="frjhrthr" hidden="1">#REF!</definedName>
    <definedName name="FRM_RUREUR" localSheetId="0">#REF!</definedName>
    <definedName name="FRM_RUREUR">#REF!</definedName>
    <definedName name="FRM_UPDSC" localSheetId="0">#REF!</definedName>
    <definedName name="FRM_UPDSC">#REF!</definedName>
    <definedName name="From">#N/A</definedName>
    <definedName name="FS_Comp">#REF!</definedName>
    <definedName name="FS_Detail" localSheetId="0">'[18]Index - Summary'!#REF!</definedName>
    <definedName name="FS_Detail">#REF!</definedName>
    <definedName name="FS_Summary" localSheetId="0">'[18]Index - Summary'!#REF!</definedName>
    <definedName name="FS_Summary">#REF!</definedName>
    <definedName name="fsa" localSheetId="0">#REF!</definedName>
    <definedName name="fsa">#REF!</definedName>
    <definedName name="fsa_1">#N/A</definedName>
    <definedName name="fsa_2">#N/A</definedName>
    <definedName name="fsa_3">#N/A</definedName>
    <definedName name="fsa_4">#N/A</definedName>
    <definedName name="fsa_5">#N/A</definedName>
    <definedName name="fsdd">#REF!</definedName>
    <definedName name="fsre">#REF!</definedName>
    <definedName name="fthh2">#REF!</definedName>
    <definedName name="ftmyjku" localSheetId="0" hidden="1">[6]JOne!$C$86:$C$112</definedName>
    <definedName name="ftmyjku" hidden="1">#REF!</definedName>
    <definedName name="ftydjty" localSheetId="0" hidden="1">[6]HOne!$C$88:$C$130</definedName>
    <definedName name="ftydjty" hidden="1">#REF!</definedName>
    <definedName name="Fuel">#REF!</definedName>
    <definedName name="FuelCost">#REF!</definedName>
    <definedName name="FuelOilCostKzt" localSheetId="0">[22]Calculations!$E$274:$AG$274</definedName>
    <definedName name="FuelOilCostKzt">#REF!</definedName>
    <definedName name="FuelPerUnit">#REF!</definedName>
    <definedName name="FuelVolumeIn" localSheetId="0">#REF!</definedName>
    <definedName name="FuelVolumeIn">#REF!</definedName>
    <definedName name="Full_Print" localSheetId="0">#REF!</definedName>
    <definedName name="Full_Print">#REF!</definedName>
    <definedName name="Full_Print_1">#N/A</definedName>
    <definedName name="Full_Print_2">#N/A</definedName>
    <definedName name="Full_Print_3">#N/A</definedName>
    <definedName name="Full_Print_4">#N/A</definedName>
    <definedName name="Full_Print_5">#N/A</definedName>
    <definedName name="Full_sort" localSheetId="0">#REF!</definedName>
    <definedName name="Full_sort">#REF!</definedName>
    <definedName name="FuncRange" localSheetId="0">#REF!</definedName>
    <definedName name="FuncRange">#REF!</definedName>
    <definedName name="Funds_Pipeline_Summary">#REF!</definedName>
    <definedName name="fuofuo" localSheetId="0">#REF!</definedName>
    <definedName name="fuofuo">#REF!</definedName>
    <definedName name="fv">#REF!</definedName>
    <definedName name="fvbfr" localSheetId="0" hidden="1">[6]GrFour!$B$115:$B$185</definedName>
    <definedName name="fvbfr" hidden="1">#REF!</definedName>
    <definedName name="fvrfe">#REF!</definedName>
    <definedName name="fvtght">#REF!</definedName>
    <definedName name="fxhnb" localSheetId="0">#REF!</definedName>
    <definedName name="fxhnb">#REF!</definedName>
    <definedName name="fxkfk" localSheetId="0">#REF!</definedName>
    <definedName name="fxkfk">#REF!</definedName>
    <definedName name="FxRateKztUSD" localSheetId="0">[17]Assumption!$D$272:$O$272</definedName>
    <definedName name="FxRateKztUSD">#REF!</definedName>
    <definedName name="FXUSD">#REF!</definedName>
    <definedName name="fy">#N/A</definedName>
    <definedName name="FYF_Capex" localSheetId="0">'[33]Thresholds for variances'!$F$20</definedName>
    <definedName name="FYF_Capex">#REF!</definedName>
    <definedName name="FYF_Cash" localSheetId="0">'[33]Thresholds for variances'!$F$19</definedName>
    <definedName name="FYF_Cash">#REF!</definedName>
    <definedName name="FYF_CFO" localSheetId="0">'[33]Thresholds for variances'!$F$21</definedName>
    <definedName name="FYF_CFO">#REF!</definedName>
    <definedName name="FYF_EE" localSheetId="0">'[33]Thresholds for variances'!$F$16</definedName>
    <definedName name="FYF_EE">#REF!</definedName>
    <definedName name="FYF_FC" localSheetId="0">'[33]Thresholds for variances'!$F$9</definedName>
    <definedName name="FYF_FC">#REF!</definedName>
    <definedName name="FYF_FX" localSheetId="0">'[33]Thresholds for variances'!$F$17</definedName>
    <definedName name="FYF_FX">#REF!</definedName>
    <definedName name="FYF_IE" localSheetId="0">'[33]Thresholds for variances'!$F$15</definedName>
    <definedName name="FYF_IE">#REF!</definedName>
    <definedName name="FYF_II" localSheetId="0">'[33]Thresholds for variances'!$F$14</definedName>
    <definedName name="FYF_II">#REF!</definedName>
    <definedName name="FYF_MI" localSheetId="0">'[33]Thresholds for variances'!$F$18</definedName>
    <definedName name="FYF_MI">#REF!</definedName>
    <definedName name="FYF_OE" localSheetId="0">'[33]Thresholds for variances'!$F$13</definedName>
    <definedName name="FYF_OE">#REF!</definedName>
    <definedName name="FYF_OGM" localSheetId="0">'[33]Thresholds for variances'!$F$11</definedName>
    <definedName name="FYF_OGM">#REF!</definedName>
    <definedName name="FYF_OI" localSheetId="0">'[33]Thresholds for variances'!$F$12</definedName>
    <definedName name="FYF_OI">#REF!</definedName>
    <definedName name="FYF_Rev" localSheetId="0">'[33]Thresholds for variances'!$F$7</definedName>
    <definedName name="FYF_Rev">#REF!</definedName>
    <definedName name="FYF_SGA" localSheetId="0">'[33]Thresholds for variances'!$F$10</definedName>
    <definedName name="FYF_SGA">#REF!</definedName>
    <definedName name="FYF_VM" localSheetId="0">'[33]Thresholds for variances'!$F$8</definedName>
    <definedName name="FYF_VM">#REF!</definedName>
    <definedName name="fyuofuo" localSheetId="0">#REF!</definedName>
    <definedName name="fyuofuo">#REF!</definedName>
    <definedName name="g">#N/A</definedName>
    <definedName name="G0HELP2" localSheetId="0">#REF!</definedName>
    <definedName name="G0HELP2">#REF!</definedName>
    <definedName name="ga" localSheetId="0">#REF!</definedName>
    <definedName name="ga">#REF!</definedName>
    <definedName name="gaesr">#REF!</definedName>
    <definedName name="GALCOIL">#REF!</definedName>
    <definedName name="GalvalumPriceBaseIn">#REF!</definedName>
    <definedName name="GalvalumPriceOptimisticIn">#REF!</definedName>
    <definedName name="GalvalumPricePessimisticIn">#REF!</definedName>
    <definedName name="GalvalumUnitVariableKZTShareIn">#REF!</definedName>
    <definedName name="GalvalumUnitVariableRealIn">#REF!</definedName>
    <definedName name="GalvalumVolumeBaseIn">#REF!</definedName>
    <definedName name="GalvalumVolumeOptimisticIn">#REF!</definedName>
    <definedName name="GalvalumVolumePessimisticIn">#REF!</definedName>
    <definedName name="ganacias2" localSheetId="0" hidden="1">{"GAN.Y PERD.RESUMIDO",#N/A,FALSE,"Hoja1";"GAN.Y PERD.DETALLADO",#N/A,FALSE,"Hoja1"}</definedName>
    <definedName name="ganacias2" hidden="1">{"GAN.Y PERD.RESUMIDO",#N/A,FALSE,"Hoja1";"GAN.Y PERD.DETALLADO",#N/A,FALSE,"Hoja1"}</definedName>
    <definedName name="Gandugiri">#REF!</definedName>
    <definedName name="garyneu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b">#N/A</definedName>
    <definedName name="gbp">#N/A</definedName>
    <definedName name="gd">#N/A</definedName>
    <definedName name="GDBUT" localSheetId="0">#REF!</definedName>
    <definedName name="GDBUT">#REF!</definedName>
    <definedName name="gdfjfguymjn" localSheetId="0" hidden="1">[6]Calc!$I$38:$I$107</definedName>
    <definedName name="gdfjfguymjn" hidden="1">#REF!</definedName>
    <definedName name="gdgf" localSheetId="0">'[39]GAAP TB 31.12.01  detail p&amp;l'!#REF!</definedName>
    <definedName name="gdgf">#REF!</definedName>
    <definedName name="gdgr" localSheetId="0" hidden="1">{#N/A,#N/A,TRUE,"Лист1";#N/A,#N/A,TRUE,"Лист2";#N/A,#N/A,TRUE,"Лист3"}</definedName>
    <definedName name="gdgr" hidden="1">{#N/A,#N/A,TRUE,"Лист1";#N/A,#N/A,TRUE,"Лист2";#N/A,#N/A,TRUE,"Лист3"}</definedName>
    <definedName name="GDP">#REF!</definedName>
    <definedName name="GDPGrowthPc">#REF!</definedName>
    <definedName name="GDPIndex" localSheetId="0">#REF!</definedName>
    <definedName name="GDPIndex">#REF!</definedName>
    <definedName name="GDRAP" localSheetId="0">#REF!</definedName>
    <definedName name="GDRAP">#REF!</definedName>
    <definedName name="ge">#REF!</definedName>
    <definedName name="GEBUT" localSheetId="0">#REF!</definedName>
    <definedName name="GEBUT">#REF!</definedName>
    <definedName name="gen_path">#REF!</definedName>
    <definedName name="gen_path___0">#REF!</definedName>
    <definedName name="gen_path___14">#REF!</definedName>
    <definedName name="gen_path___23">#REF!</definedName>
    <definedName name="gen_path___28">#REF!</definedName>
    <definedName name="gen_path___40">#REF!</definedName>
    <definedName name="genadm" localSheetId="0">#REF!</definedName>
    <definedName name="genadm">#REF!</definedName>
    <definedName name="GER" localSheetId="0">#REF!</definedName>
    <definedName name="GER">#REF!</definedName>
    <definedName name="GER_CPI" localSheetId="0">#REF!</definedName>
    <definedName name="GER_CPI">#REF!</definedName>
    <definedName name="GER_Employment" localSheetId="0">#REF!</definedName>
    <definedName name="GER_Employment">#REF!</definedName>
    <definedName name="GER_PPI" localSheetId="0">#REF!</definedName>
    <definedName name="GER_PPI">#REF!</definedName>
    <definedName name="GER_Production" localSheetId="0">#REF!</definedName>
    <definedName name="GER_Production">#REF!</definedName>
    <definedName name="GER_Productivity" localSheetId="0">#REF!</definedName>
    <definedName name="GER_Productivity">#REF!</definedName>
    <definedName name="GER_ULC" localSheetId="0">#REF!</definedName>
    <definedName name="GER_ULC">#REF!</definedName>
    <definedName name="GER_Wages" localSheetId="0">#REF!</definedName>
    <definedName name="GER_Wages">#REF!</definedName>
    <definedName name="GERAP" localSheetId="0">#REF!</definedName>
    <definedName name="GERAP">#REF!</definedName>
    <definedName name="gergergegegerger">#REF!</definedName>
    <definedName name="gesr">#REF!</definedName>
    <definedName name="GET_PERS_INI" localSheetId="0">#REF!</definedName>
    <definedName name="GET_PERS_INI">#REF!</definedName>
    <definedName name="GetSANDValue" localSheetId="0">#REF!</definedName>
    <definedName name="GetSANDValue">#REF!</definedName>
    <definedName name="GetVal" localSheetId="0">#REF!</definedName>
    <definedName name="GetVal">#REF!</definedName>
    <definedName name="gf">#REF!</definedName>
    <definedName name="gff">#N/A</definedName>
    <definedName name="gfff">#REF!</definedName>
    <definedName name="gfgf" localSheetId="0">#REF!</definedName>
    <definedName name="gfgf">#REF!</definedName>
    <definedName name="gfgfgf" localSheetId="0">'[39]GAAP TB 31.12.01  detail p&amp;l'!#REF!</definedName>
    <definedName name="gfgfgf">#REF!</definedName>
    <definedName name="gfgfgf2" localSheetId="0">'[39]GAAP TB 31.12.01  detail p&amp;l'!#REF!</definedName>
    <definedName name="gfgfgf2">#REF!</definedName>
    <definedName name="gfgfgfn" localSheetId="0">'[39]GAAP TB 31.12.01  detail p&amp;l'!#REF!</definedName>
    <definedName name="gfgfgfn">#REF!</definedName>
    <definedName name="gfhfgjfgj">#REF!</definedName>
    <definedName name="gfhg" localSheetId="0">'[20]GAAP TB 31.12.01  detail p&amp;l'!#REF!</definedName>
    <definedName name="gfhg">#REF!</definedName>
    <definedName name="gfjfgjgfjfgj">#REF!</definedName>
    <definedName name="gfjgfj">#REF!</definedName>
    <definedName name="gfnfgnfn" localSheetId="0">'[39]GAAP TB 31.12.01  detail p&amp;l'!#REF!</definedName>
    <definedName name="gfnfgnfn">#REF!</definedName>
    <definedName name="gfre">#N/A</definedName>
    <definedName name="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">#REF!</definedName>
    <definedName name="ggggg">#N/A</definedName>
    <definedName name="ggg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gggg" localSheetId="0" hidden="1">{#N/A,#N/A,TRUE,"Лист1";#N/A,#N/A,TRUE,"Лист2";#N/A,#N/A,TRUE,"Лист3"}</definedName>
    <definedName name="gggggggggg" hidden="1">{#N/A,#N/A,TRUE,"Лист1";#N/A,#N/A,TRUE,"Лист2";#N/A,#N/A,TRUE,"Лист3"}</definedName>
    <definedName name="gggggggggh">#N/A</definedName>
    <definedName name="ghb" localSheetId="0" hidden="1">{#N/A,#N/A,FALSE,"Planned"}</definedName>
    <definedName name="ghb" hidden="1">{#N/A,#N/A,FALSE,"Planned"}</definedName>
    <definedName name="ghghj">#REF!</definedName>
    <definedName name="ghh" localSheetId="0" hidden="1">{#N/A,#N/A,TRUE,"Лист1";#N/A,#N/A,TRUE,"Лист2";#N/A,#N/A,TRUE,"Лист3"}</definedName>
    <definedName name="ghh" hidden="1">{#N/A,#N/A,TRUE,"Лист1";#N/A,#N/A,TRUE,"Лист2";#N/A,#N/A,TRUE,"Лист3"}</definedName>
    <definedName name="ghhj">#REF!</definedName>
    <definedName name="ghj" localSheetId="0">#REF!</definedName>
    <definedName name="ghj">#REF!</definedName>
    <definedName name="ghjkjghj" localSheetId="0" hidden="1">{#N/A,#N/A,FALSE,"Planned"}</definedName>
    <definedName name="ghjkjghj" hidden="1">{#N/A,#N/A,FALSE,"Planned"}</definedName>
    <definedName name="ghjy" localSheetId="0" hidden="1">{#N/A,#N/A,TRUE,"Лист1";#N/A,#N/A,TRUE,"Лист2";#N/A,#N/A,TRUE,"Лист3"}</definedName>
    <definedName name="ghjy" hidden="1">{#N/A,#N/A,TRUE,"Лист1";#N/A,#N/A,TRUE,"Лист2";#N/A,#N/A,TRUE,"Лист3"}</definedName>
    <definedName name="ghkghk" localSheetId="0">#REF!</definedName>
    <definedName name="ghkghk">#REF!</definedName>
    <definedName name="ghkghkghkghk">#REF!</definedName>
    <definedName name="ghkghkgkghk" localSheetId="0">'[39]GAAP TB 31.12.01  detail p&amp;l'!#REF!</definedName>
    <definedName name="ghkghkgkghk">#REF!</definedName>
    <definedName name="ghm" localSheetId="0" hidden="1">{#N/A,#N/A,TRUE,"Лист1";#N/A,#N/A,TRUE,"Лист2";#N/A,#N/A,TRUE,"Лист3"}</definedName>
    <definedName name="ghm" hidden="1">{#N/A,#N/A,TRUE,"Лист1";#N/A,#N/A,TRUE,"Лист2";#N/A,#N/A,TRUE,"Лист3"}</definedName>
    <definedName name="gia" localSheetId="0">#REF!</definedName>
    <definedName name="gia">#REF!</definedName>
    <definedName name="gjgj4">#REF!</definedName>
    <definedName name="gjkgkjgkj" localSheetId="0">'[39]GAAP TB 31.12.01  detail p&amp;l'!#REF!</definedName>
    <definedName name="gjkgkjgkj">#REF!</definedName>
    <definedName name="GKchart" localSheetId="0">#REF!</definedName>
    <definedName name="GKchart">#REF!</definedName>
    <definedName name="GL" localSheetId="0">#REF!</definedName>
    <definedName name="GL">#REF!</definedName>
    <definedName name="Glossary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me_creadat">#REF!</definedName>
    <definedName name="gme_dagboekcode">#REF!</definedName>
    <definedName name="gme_docnummer">#REF!</definedName>
    <definedName name="gme_mut_bedrag1">#REF!</definedName>
    <definedName name="gme_mut_bedrag2">#REF!</definedName>
    <definedName name="gme_mut_tegrek">#REF!</definedName>
    <definedName name="gme_mutoms">#REF!</definedName>
    <definedName name="gme_pernum">#REF!</definedName>
    <definedName name="gme_valdat">#REF!</definedName>
    <definedName name="gme_valsrt">#REF!</definedName>
    <definedName name="gn" localSheetId="0">#REF!</definedName>
    <definedName name="gn">#REF!</definedName>
    <definedName name="gnnggn">#REF!</definedName>
    <definedName name="GOABOUT" localSheetId="0">#REF!</definedName>
    <definedName name="GOABOUT">#REF!</definedName>
    <definedName name="GOABOUT2" localSheetId="0">#REF!</definedName>
    <definedName name="GOABOUT2">#REF!</definedName>
    <definedName name="GOBALANCE" localSheetId="0">#REF!</definedName>
    <definedName name="GOBALANCE">#REF!</definedName>
    <definedName name="GOCASH1" localSheetId="0">#REF!</definedName>
    <definedName name="GOCASH1">#REF!</definedName>
    <definedName name="GOCASH2" localSheetId="0">#REF!</definedName>
    <definedName name="GOCASH2">#REF!</definedName>
    <definedName name="GOCHARTASSET" localSheetId="0">#REF!</definedName>
    <definedName name="GOCHARTASSET">#REF!</definedName>
    <definedName name="GOCHARTINCOME" localSheetId="0">#REF!</definedName>
    <definedName name="GOCHARTINCOME">#REF!</definedName>
    <definedName name="GOCONTENTS" localSheetId="0">#REF!</definedName>
    <definedName name="GOCONTENTS">#REF!</definedName>
    <definedName name="GODATA" localSheetId="0">#REF!</definedName>
    <definedName name="GODATA">#REF!</definedName>
    <definedName name="GODISCLAIMER" localSheetId="0">#REF!</definedName>
    <definedName name="GODISCLAIMER">#REF!</definedName>
    <definedName name="GOFILE" localSheetId="0">#REF!</definedName>
    <definedName name="GOFILE">#REF!</definedName>
    <definedName name="GOFORMULA" localSheetId="0">#REF!</definedName>
    <definedName name="GOFORMULA">#REF!</definedName>
    <definedName name="GOHELP1" localSheetId="0">#REF!</definedName>
    <definedName name="GOHELP1">#REF!</definedName>
    <definedName name="GOHELP2" localSheetId="0">#REF!</definedName>
    <definedName name="GOHELP2">#REF!</definedName>
    <definedName name="GOIAPRACT" localSheetId="0">#REF!</definedName>
    <definedName name="GOIAPRACT">#REF!</definedName>
    <definedName name="GOIAPRBUD" localSheetId="0">#REF!</definedName>
    <definedName name="GOIAPRBUD">#REF!</definedName>
    <definedName name="GOIAUGACT" localSheetId="0">#REF!</definedName>
    <definedName name="GOIAUGACT">#REF!</definedName>
    <definedName name="GOIAUGBUD" localSheetId="0">#REF!</definedName>
    <definedName name="GOIAUGBUD">#REF!</definedName>
    <definedName name="GOIDECACT" localSheetId="0">#REF!</definedName>
    <definedName name="GOIDECACT">#REF!</definedName>
    <definedName name="goidecbud" localSheetId="0">#REF!</definedName>
    <definedName name="goidecbud">#REF!</definedName>
    <definedName name="GOIFEBACT" localSheetId="0">#REF!</definedName>
    <definedName name="GOIFEBACT">#REF!</definedName>
    <definedName name="GOIFEBBUD" localSheetId="0">#REF!</definedName>
    <definedName name="GOIFEBBUD">#REF!</definedName>
    <definedName name="GOIJANACT" localSheetId="0">#REF!</definedName>
    <definedName name="GOIJANACT">#REF!</definedName>
    <definedName name="GOIJANBUD" localSheetId="0">#REF!</definedName>
    <definedName name="GOIJANBUD">#REF!</definedName>
    <definedName name="GOIJULACT" localSheetId="0">#REF!</definedName>
    <definedName name="GOIJULACT">#REF!</definedName>
    <definedName name="GOIJULBUD" localSheetId="0">#REF!</definedName>
    <definedName name="GOIJULBUD">#REF!</definedName>
    <definedName name="GOIJUNACT" localSheetId="0">#REF!</definedName>
    <definedName name="GOIJUNACT">#REF!</definedName>
    <definedName name="GOIJUNBUD" localSheetId="0">#REF!</definedName>
    <definedName name="GOIJUNBUD">#REF!</definedName>
    <definedName name="GOIMARACT" localSheetId="0">#REF!</definedName>
    <definedName name="GOIMARACT">#REF!</definedName>
    <definedName name="GOIMARBUD" localSheetId="0">#REF!</definedName>
    <definedName name="GOIMARBUD">#REF!</definedName>
    <definedName name="GOIMAYACT" localSheetId="0">#REF!</definedName>
    <definedName name="GOIMAYACT">#REF!</definedName>
    <definedName name="GOIMAYBUD" localSheetId="0">#REF!</definedName>
    <definedName name="GOIMAYBUD">#REF!</definedName>
    <definedName name="GOINCOME" localSheetId="0">#REF!</definedName>
    <definedName name="GOINCOME">#REF!</definedName>
    <definedName name="GOINFO" localSheetId="0">#REF!</definedName>
    <definedName name="GOINFO">#REF!</definedName>
    <definedName name="GOINOVACT" localSheetId="0">#REF!</definedName>
    <definedName name="GOINOVACT">#REF!</definedName>
    <definedName name="GOINOVBUD" localSheetId="0">#REF!</definedName>
    <definedName name="GOINOVBUD">#REF!</definedName>
    <definedName name="GOIOCTACT" localSheetId="0">#REF!</definedName>
    <definedName name="GOIOCTACT">#REF!</definedName>
    <definedName name="GOIOCTBUD" localSheetId="0">#REF!</definedName>
    <definedName name="GOIOCTBUD">#REF!</definedName>
    <definedName name="GOISEPACT" localSheetId="0">#REF!</definedName>
    <definedName name="GOISEPACT">#REF!</definedName>
    <definedName name="GOISEPBUD" localSheetId="0">#REF!</definedName>
    <definedName name="GOISEPBUD">#REF!</definedName>
    <definedName name="GOMACROTIPS" localSheetId="0">#REF!</definedName>
    <definedName name="GOMACROTIPS">#REF!</definedName>
    <definedName name="GOOVERVIEW" localSheetId="0">#REF!</definedName>
    <definedName name="GOOVERVIEW">#REF!</definedName>
    <definedName name="GORANGETABLE" localSheetId="0">#REF!</definedName>
    <definedName name="GORANGETABLE">#REF!</definedName>
    <definedName name="GOSTEPS1" localSheetId="0">#REF!</definedName>
    <definedName name="GOSTEPS1">#REF!</definedName>
    <definedName name="GOSTEPS2" localSheetId="0">#REF!</definedName>
    <definedName name="GOSTEPS2">#REF!</definedName>
    <definedName name="GOSTEPS3" localSheetId="0">#REF!</definedName>
    <definedName name="GOSTEPS3">#REF!</definedName>
    <definedName name="GOSTEPS4" localSheetId="0">#REF!</definedName>
    <definedName name="GOSTEPS4">#REF!</definedName>
    <definedName name="GOTIPS" localSheetId="0">#REF!</definedName>
    <definedName name="GOTIPS">#REF!</definedName>
    <definedName name="GPI_SORRY_OK" localSheetId="0">#REF!</definedName>
    <definedName name="GPI_SORRY_OK">#REF!</definedName>
    <definedName name="Grace_Period">#REF!</definedName>
    <definedName name="grdrr" localSheetId="0">#REF!</definedName>
    <definedName name="grdrr">#REF!</definedName>
    <definedName name="gre">#REF!</definedName>
    <definedName name="gres" localSheetId="0">#REF!</definedName>
    <definedName name="gres">#REF!</definedName>
    <definedName name="grg" localSheetId="0" hidden="1">[6]GoEight!$B$115:$B$160</definedName>
    <definedName name="grg" hidden="1">#REF!</definedName>
    <definedName name="growth">#REF!</definedName>
    <definedName name="growth_real_GDP" localSheetId="0">#REF!</definedName>
    <definedName name="growth_real_GDP">#REF!</definedName>
    <definedName name="gser">#REF!</definedName>
    <definedName name="gtjtjyedetjyr" localSheetId="0" hidden="1">[6]GrThree!$E$90:$E$110</definedName>
    <definedName name="gtjtjyedetjyr" hidden="1">#REF!</definedName>
    <definedName name="gy" localSheetId="0">#REF!</definedName>
    <definedName name="gy">#REF!</definedName>
    <definedName name="h">#REF!</definedName>
    <definedName name="hallo" localSheetId="0">[43]Kolommen_balans!$I$58</definedName>
    <definedName name="hallo">#REF!</definedName>
    <definedName name="Header_Row" localSheetId="0">ROW(#REF!)</definedName>
    <definedName name="Header_Row">ROW(#REF!)</definedName>
    <definedName name="Header_Row_1">#N/A</definedName>
    <definedName name="Header_Row_2">#N/A</definedName>
    <definedName name="Header_Row_3">#N/A</definedName>
    <definedName name="Header_Row_4">#N/A</definedName>
    <definedName name="Header_Row_5">#N/A</definedName>
    <definedName name="Header1" localSheetId="0" hidden="1">IF(COUNTA(#REF!)=0,0,INDEX(#REF!,MATCH(ROW(#REF!),#REF!,TRUE)))+1</definedName>
    <definedName name="Header1" hidden="1">IF(COUNTA(#REF!)=0,0,INDEX(#REF!,MATCH(ROW(#REF!),#REF!,TRUE)))+1</definedName>
    <definedName name="Header2" hidden="1">#N/A</definedName>
    <definedName name="HeatIndustrial2009">#REF!</definedName>
    <definedName name="HeatIndustrial2009In">#REF!</definedName>
    <definedName name="HeatResidential2009">#REF!</definedName>
    <definedName name="HeatResidential2009In">#REF!</definedName>
    <definedName name="HeatVolumeIndustrial" localSheetId="0">#REF!</definedName>
    <definedName name="HeatVolumeIndustrial">#REF!</definedName>
    <definedName name="HeatVolumePurchased" localSheetId="0">#REF!</definedName>
    <definedName name="HeatVolumePurchased">#REF!</definedName>
    <definedName name="HeatVolumeResidential" localSheetId="0">#REF!</definedName>
    <definedName name="HeatVolumeResidential">#REF!</definedName>
    <definedName name="hft">#N/A</definedName>
    <definedName name="hg">#N/A</definedName>
    <definedName name="hgjh" localSheetId="0" hidden="1">#REF!</definedName>
    <definedName name="hgjh" hidden="1">#REF!</definedName>
    <definedName name="HGTYU" hidden="1">#REF!</definedName>
    <definedName name="hh">#REF!,#REF!,#REF!,#REF!,#REF!,#REF!,#REF!</definedName>
    <definedName name="hhh" localSheetId="0">'[39]GAAP TB 31.12.01  detail p&amp;l'!#REF!</definedName>
    <definedName name="hhh">#REF!</definedName>
    <definedName name="hhhhhhh">#N/A</definedName>
    <definedName name="hhy">#REF!</definedName>
    <definedName name="HiddenRows" localSheetId="0" hidden="1">#REF!</definedName>
    <definedName name="HiddenRows" hidden="1">#REF!</definedName>
    <definedName name="HILH">#N/A</definedName>
    <definedName name="hj">#REF!</definedName>
    <definedName name="hjh" localSheetId="0">#REF!</definedName>
    <definedName name="hjh">#REF!</definedName>
    <definedName name="hjk" localSheetId="0">#REF!</definedName>
    <definedName name="hjk">#REF!</definedName>
    <definedName name="hjkh" localSheetId="0">Scheduled_Payment+Extra_Payment</definedName>
    <definedName name="hjkh">Scheduled_Payment+Extra_Payment</definedName>
    <definedName name="hjkhjkhjk">#REF!</definedName>
    <definedName name="hjkhjkhk">#REF!</definedName>
    <definedName name="hjkjkkj">#REF!</definedName>
    <definedName name="hjkkjkjk">#REF!</definedName>
    <definedName name="hjyj">#REF!</definedName>
    <definedName name="hkgkhgk" localSheetId="0">#REF!</definedName>
    <definedName name="hkgkhgk">#REF!</definedName>
    <definedName name="hkj">#REF!</definedName>
    <definedName name="hozu" localSheetId="0">#REF!</definedName>
    <definedName name="hozu">#REF!</definedName>
    <definedName name="HR">#REF!</definedName>
    <definedName name="HR_SALES">#REF!</definedName>
    <definedName name="HRCPriceBaseIn">#REF!</definedName>
    <definedName name="HRCPriceOptimisticIn">#REF!</definedName>
    <definedName name="HRCPricePessimisticIn">#REF!</definedName>
    <definedName name="HRCUnitVariableKZTShareIn">#REF!</definedName>
    <definedName name="HRCUnitVariableRealIn">#REF!</definedName>
    <definedName name="HRCVolumeBaseIn">#REF!</definedName>
    <definedName name="HRCVolumeOptimisticIn">#REF!</definedName>
    <definedName name="HRCVolumePessimisticIn">#REF!</definedName>
    <definedName name="HRM">#REF!</definedName>
    <definedName name="HTML_CodePage" hidden="1">9</definedName>
    <definedName name="HTML_Control" localSheetId="0" hidden="1">{"'02 (2)'!$A$1:$Y$27"}</definedName>
    <definedName name="HTML_Control" hidden="1">{"'02 (2)'!$A$1:$Y$27"}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"C:\Мои документы\CHL2002\2002\MyHTML.htm"</definedName>
    <definedName name="HTML_PathTemplate" hidden="1">"C:\1_Daten\Frankys\HTML'S\Frank\oil_site.htm"</definedName>
    <definedName name="HTML_Title" hidden="1">""</definedName>
    <definedName name="hukty" localSheetId="0" hidden="1">[6]JOne!$D$86:$D$98</definedName>
    <definedName name="hukty" hidden="1">#REF!</definedName>
    <definedName name="hy" localSheetId="0" hidden="1">{#N/A,#N/A,TRUE,"Лист1";#N/A,#N/A,TRUE,"Лист2";#N/A,#N/A,TRUE,"Лист3"}</definedName>
    <definedName name="hy" hidden="1">{#N/A,#N/A,TRUE,"Лист1";#N/A,#N/A,TRUE,"Лист2";#N/A,#N/A,TRUE,"Лист3"}</definedName>
    <definedName name="hy\" hidden="1">#REF!</definedName>
    <definedName name="Hyp_code" localSheetId="0">#REF!</definedName>
    <definedName name="Hyp_code">#REF!</definedName>
    <definedName name="hypcc" localSheetId="0">#REF!</definedName>
    <definedName name="hypcc">#REF!</definedName>
    <definedName name="hyper" localSheetId="0">#REF!</definedName>
    <definedName name="hyper">#REF!</definedName>
    <definedName name="hyuj">#REF!</definedName>
    <definedName name="i">#N/A</definedName>
    <definedName name="ìáð" localSheetId="0">#REF!</definedName>
    <definedName name="ìáð">#REF!</definedName>
    <definedName name="ïåðâûé" localSheetId="0">#REF!</definedName>
    <definedName name="ïåðâûé">#REF!</definedName>
    <definedName name="IC_Revenue">#REF!</definedName>
    <definedName name="id_budj_last" localSheetId="0">#REF!</definedName>
    <definedName name="id_budj_last">#REF!</definedName>
    <definedName name="id_last" localSheetId="0">#REF!</definedName>
    <definedName name="id_last">#REF!</definedName>
    <definedName name="Îðà">#REF!</definedName>
    <definedName name="Ïðåäïðèÿòèÿ" localSheetId="0">#REF!</definedName>
    <definedName name="Ïðåäïðèÿòèÿ">#REF!</definedName>
    <definedName name="Îðàç">(#REF!,#REF!,#REF!,#REF!)</definedName>
    <definedName name="ïððððð" localSheetId="0">#REF!</definedName>
    <definedName name="ïððððð">#REF!</definedName>
    <definedName name="ïðððððð" localSheetId="0">#REF!</definedName>
    <definedName name="ïðððððð">#REF!</definedName>
    <definedName name="ÌÐÏ" localSheetId="0">#REF!</definedName>
    <definedName name="ÌÐÏ">#REF!</definedName>
    <definedName name="Ïðîã" localSheetId="0">#REF!</definedName>
    <definedName name="Ïðîã">#REF!</definedName>
    <definedName name="IFC_for_D">#REF!</definedName>
    <definedName name="ihjiojogfre584548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ihjiojogfre584548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ii" localSheetId="0">#REF!</definedName>
    <definedName name="ii">#REF!</definedName>
    <definedName name="iii" localSheetId="0">#REF!</definedName>
    <definedName name="iii">#REF!</definedName>
    <definedName name="ììì" localSheetId="0">#REF!</definedName>
    <definedName name="ììì">#REF!</definedName>
    <definedName name="iiiiiii">#N/A</definedName>
    <definedName name="IIP_red">#N/A</definedName>
    <definedName name="IIP_red1">#N/A</definedName>
    <definedName name="ilumjftregbhy61047362" hidden="1">#REF!</definedName>
    <definedName name="ilyhg" localSheetId="0">#REF!</definedName>
    <definedName name="ilyhg">#REF!</definedName>
    <definedName name="ilyhg_1">#N/A</definedName>
    <definedName name="im">#REF!</definedName>
    <definedName name="immaterial">#N/A</definedName>
    <definedName name="imp">#REF!</definedName>
    <definedName name="inc" localSheetId="0">#REF!</definedName>
    <definedName name="inc">#REF!</definedName>
    <definedName name="INCOME" localSheetId="0">#REF!</definedName>
    <definedName name="INCOME">#REF!</definedName>
    <definedName name="INCOME_AREA" localSheetId="0">#REF!</definedName>
    <definedName name="INCOME_AREA">#REF!</definedName>
    <definedName name="INCOME_B1" localSheetId="0">#REF!</definedName>
    <definedName name="INCOME_B1">#REF!</definedName>
    <definedName name="Income_Statement">#REF!</definedName>
    <definedName name="INCOME1" localSheetId="0">#REF!</definedName>
    <definedName name="INCOME1">#REF!</definedName>
    <definedName name="INCOMEB4" localSheetId="0">#REF!</definedName>
    <definedName name="INCOMEB4">#REF!</definedName>
    <definedName name="Industrial_share" localSheetId="0">#REF!</definedName>
    <definedName name="Industrial_share">#REF!</definedName>
    <definedName name="IndustrialSalesPcIn">#REF!</definedName>
    <definedName name="InflationIndexLCU" localSheetId="0">#REF!</definedName>
    <definedName name="InflationIndexLCU">#REF!</definedName>
    <definedName name="INFO_CURR_PRT" localSheetId="0">#REF!</definedName>
    <definedName name="INFO_CURR_PRT">#REF!</definedName>
    <definedName name="INFO_LIST" localSheetId="0">#REF!</definedName>
    <definedName name="INFO_LIST">#REF!</definedName>
    <definedName name="INFO_PRINT" localSheetId="0">#REF!</definedName>
    <definedName name="INFO_PRINT">#REF!</definedName>
    <definedName name="INFO_TOPIC" localSheetId="0">#REF!</definedName>
    <definedName name="INFO_TOPIC">#REF!</definedName>
    <definedName name="Informatieve_wisselkoersen">#REF!</definedName>
    <definedName name="INI" localSheetId="0">#REF!</definedName>
    <definedName name="INI">#REF!</definedName>
    <definedName name="INISECT" localSheetId="0">#REF!</definedName>
    <definedName name="INISECT">#REF!</definedName>
    <definedName name="inp_EquityInj" localSheetId="0">#REF!</definedName>
    <definedName name="inp_EquityInj">#REF!</definedName>
    <definedName name="inputs" localSheetId="0" hidden="1">{"Inputs 1","Base",FALSE,"INPUTS";"Inputs 2","Base",FALSE,"INPUTS";"Inputs 3","Base",FALSE,"INPUTS";"Inputs 4","Base",FALSE,"INPUTS";"Inputs 5","Base",FALSE,"INPUTS"}</definedName>
    <definedName name="inputs" hidden="1">{"Inputs 1","Base",FALSE,"INPUTS";"Inputs 2","Base",FALSE,"INPUTS";"Inputs 3","Base",FALSE,"INPUTS";"Inputs 4","Base",FALSE,"INPUTS";"Inputs 5","Base",FALSE,"INPUTS"}</definedName>
    <definedName name="Int" localSheetId="0">#REF!</definedName>
    <definedName name="Int">#REF!</definedName>
    <definedName name="Int_1">#N/A</definedName>
    <definedName name="Int_2">#N/A</definedName>
    <definedName name="Int_3">#N/A</definedName>
    <definedName name="Int_4">#N/A</definedName>
    <definedName name="Int_5">#N/A</definedName>
    <definedName name="IntangibleFixedAssetsKzt" localSheetId="0">[15]Assumption!#REF!</definedName>
    <definedName name="IntangibleFixedAssetsKzt">#REF!</definedName>
    <definedName name="IntangibleFixedAssetsKzt_9" localSheetId="0">[16]Assumption!#REF!</definedName>
    <definedName name="IntangibleFixedAssetsKzt_9">#REF!</definedName>
    <definedName name="INTEREST" localSheetId="0">#REF!</definedName>
    <definedName name="INTEREST">#REF!</definedName>
    <definedName name="Interest_expenses">#REF!</definedName>
    <definedName name="Interest_Income">#REF!</definedName>
    <definedName name="Interest_Rate" localSheetId="0">#REF!</definedName>
    <definedName name="Interest_Rate">#REF!</definedName>
    <definedName name="Interest_Rate_1">#N/A</definedName>
    <definedName name="Interest_Rate_2">#N/A</definedName>
    <definedName name="Interest_Rate_3">#N/A</definedName>
    <definedName name="Interest_Rate_4">#N/A</definedName>
    <definedName name="Interest_Rate_5">#N/A</definedName>
    <definedName name="InterestAccuredKzt">#REF!</definedName>
    <definedName name="InterestAccuredKzt_9">#REF!</definedName>
    <definedName name="InterestAccuredUSD">#REF!</definedName>
    <definedName name="InterestAccuredUSD_9">#REF!</definedName>
    <definedName name="InterestSubordinatedFixedIncurred" localSheetId="0">[30]Workings!#REF!</definedName>
    <definedName name="InterestSubordinatedFixedIncurred">#REF!</definedName>
    <definedName name="InterestSubordinatedFloatingIncurred" localSheetId="0">[30]Workings!#REF!</definedName>
    <definedName name="InterestSubordinatedFloatingIncurred">#REF!</definedName>
    <definedName name="Interval" localSheetId="0">#REF!</definedName>
    <definedName name="Interval">#REF!</definedName>
    <definedName name="intr">#N/A</definedName>
    <definedName name="IntRateSubordinatedFixed" localSheetId="0">[30]Workings!#REF!</definedName>
    <definedName name="IntRateSubordinatedFixed">#REF!</definedName>
    <definedName name="IntRateSubordinatedFloating" localSheetId="0">[30]Workings!#REF!</definedName>
    <definedName name="IntRateSubordinatedFloating">#REF!</definedName>
    <definedName name="IntRateToInflation" localSheetId="0">#REF!</definedName>
    <definedName name="IntRateToInflation">#REF!</definedName>
    <definedName name="INVENT" localSheetId="0">#REF!</definedName>
    <definedName name="INVENT">#REF!</definedName>
    <definedName name="Inventory" localSheetId="0">#REF!</definedName>
    <definedName name="Inventory">#REF!</definedName>
    <definedName name="InventoryDays" localSheetId="0">#REF!</definedName>
    <definedName name="InventoryDays">#REF!</definedName>
    <definedName name="InventoryDaysIn" localSheetId="0">#REF!</definedName>
    <definedName name="InventoryDaysIn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"04/14/2015 07:32:33"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R1_9">#REF!</definedName>
    <definedName name="item">#REF!</definedName>
    <definedName name="itemm">#REF!</definedName>
    <definedName name="ìûì">NA()</definedName>
    <definedName name="iuiu" localSheetId="0">#REF!</definedName>
    <definedName name="iuiu">#REF!</definedName>
    <definedName name="iuiuiui">#REF!,#REF!,#REF!,#REF!,#REF!,#REF!,#REF!,#REF!,#REF!</definedName>
    <definedName name="IА229">#REF!</definedName>
    <definedName name="IА229___0">#REF!</definedName>
    <definedName name="IА229___28">#REF!</definedName>
    <definedName name="IА229___40">#REF!</definedName>
    <definedName name="j">#REF!</definedName>
    <definedName name="jan" localSheetId="0">#REF!</definedName>
    <definedName name="jan">#REF!</definedName>
    <definedName name="Jan_02" localSheetId="0">#REF!</definedName>
    <definedName name="Jan_02">#REF!</definedName>
    <definedName name="Jan_03" localSheetId="0">#REF!</definedName>
    <definedName name="Jan_03">#REF!</definedName>
    <definedName name="Jan_04" localSheetId="0">#REF!</definedName>
    <definedName name="Jan_04">#REF!</definedName>
    <definedName name="Jan_Act">#REF!</definedName>
    <definedName name="Jan_Bud">#REF!</definedName>
    <definedName name="Jan_FX">#REF!</definedName>
    <definedName name="JANCFACT" localSheetId="0">#REF!</definedName>
    <definedName name="JANCFACT">#REF!</definedName>
    <definedName name="jg" localSheetId="0" hidden="1">{#N/A,#N/A,TRUE,"Лист1";#N/A,#N/A,TRUE,"Лист2";#N/A,#N/A,TRUE,"Лист3"}</definedName>
    <definedName name="jg" hidden="1">{#N/A,#N/A,TRUE,"Лист1";#N/A,#N/A,TRUE,"Лист2";#N/A,#N/A,TRUE,"Лист3"}</definedName>
    <definedName name="jghjklgkg" localSheetId="0">'[39]GAAP TB 31.12.01  detail p&amp;l'!#REF!</definedName>
    <definedName name="jghjklgkg">#REF!</definedName>
    <definedName name="jgthyt">#REF!</definedName>
    <definedName name="jhg">#REF!</definedName>
    <definedName name="jhjh" localSheetId="0">#REF!</definedName>
    <definedName name="jhjh">#REF!</definedName>
    <definedName name="jhjhjk">#REF!</definedName>
    <definedName name="jhkj">#N/A</definedName>
    <definedName name="jj" localSheetId="0" hidden="1">{#N/A,#N/A,TRUE,"Лист1";#N/A,#N/A,TRUE,"Лист2";#N/A,#N/A,TRUE,"Лист3"}</definedName>
    <definedName name="jj" hidden="1">{#N/A,#N/A,TRUE,"Лист1";#N/A,#N/A,TRUE,"Лист2";#N/A,#N/A,TRUE,"Лист3"}</definedName>
    <definedName name="jjhjj">#REF!</definedName>
    <definedName name="jjj" localSheetId="0" hidden="1">{"FLUJO DE CAJA",#N/A,FALSE,"Hoja1";"ANEXOS FLUJO",#N/A,FALSE,"Hoja1"}</definedName>
    <definedName name="jjj" hidden="1">{"FLUJO DE CAJA",#N/A,FALSE,"Hoja1";"ANEXOS FLUJO",#N/A,FALSE,"Hoja1"}</definedName>
    <definedName name="jjjjjjjj" localSheetId="0">#REF!</definedName>
    <definedName name="jjjjjjjj">#REF!</definedName>
    <definedName name="jk">#N/A</definedName>
    <definedName name="jkgjkggjkgjk" localSheetId="0">'[39]GAAP TB 31.12.01  detail p&amp;l'!#REF!</definedName>
    <definedName name="jkgjkggjkgjk">#REF!</definedName>
    <definedName name="jkgkjgkgkgj" localSheetId="0">'[39]GAAP TB 31.12.01  detail p&amp;l'!#REF!</definedName>
    <definedName name="jkgkjgkgkgj">#REF!</definedName>
    <definedName name="jkhhj">#N/A</definedName>
    <definedName name="jkl">#REF!</definedName>
    <definedName name="jkljkljkljklkl">#REF!,#REF!,#REF!,#REF!,#REF!,#REF!,#REF!,#REF!,#REF!</definedName>
    <definedName name="jkljljkl">#REF!,#REF!,#REF!,#REF!,#REF!,#REF!,#REF!</definedName>
    <definedName name="jmjmui">#REF!</definedName>
    <definedName name="jmu">#REF!</definedName>
    <definedName name="jpn">#N/A</definedName>
    <definedName name="jujg" localSheetId="0" hidden="1">{#N/A,#N/A,TRUE,"Лист1";#N/A,#N/A,TRUE,"Лист2";#N/A,#N/A,TRUE,"Лист3"}</definedName>
    <definedName name="jujg" hidden="1">{#N/A,#N/A,TRUE,"Лист1";#N/A,#N/A,TRUE,"Лист2";#N/A,#N/A,TRUE,"Лист3"}</definedName>
    <definedName name="Jul_02" localSheetId="0">#REF!</definedName>
    <definedName name="Jul_02">#REF!</definedName>
    <definedName name="Jul_03" localSheetId="0">#REF!</definedName>
    <definedName name="Jul_03">#REF!</definedName>
    <definedName name="Jul_04" localSheetId="0">#REF!</definedName>
    <definedName name="Jul_04">#REF!</definedName>
    <definedName name="Jul_Act">#REF!</definedName>
    <definedName name="Jul_Bud">#REF!</definedName>
    <definedName name="Jul_FX">#REF!</definedName>
    <definedName name="july" localSheetId="0">#REF!</definedName>
    <definedName name="july">#REF!</definedName>
    <definedName name="Jun_02" localSheetId="0">#REF!</definedName>
    <definedName name="Jun_02">#REF!</definedName>
    <definedName name="Jun_03" localSheetId="0">#REF!</definedName>
    <definedName name="Jun_03">#REF!</definedName>
    <definedName name="Jun_04" localSheetId="0">#REF!</definedName>
    <definedName name="Jun_04">#REF!</definedName>
    <definedName name="Jun_Act">#REF!</definedName>
    <definedName name="Jun_Bud">#REF!</definedName>
    <definedName name="Jun_FX">#REF!</definedName>
    <definedName name="june" localSheetId="0">#REF!</definedName>
    <definedName name="june">#REF!</definedName>
    <definedName name="junekzt">#REF!</definedName>
    <definedName name="juneusd">#REF!</definedName>
    <definedName name="junkzt">#REF!</definedName>
    <definedName name="jury" localSheetId="0">#REF!</definedName>
    <definedName name="jury">#REF!</definedName>
    <definedName name="juytjythytr" hidden="1">#REF!</definedName>
    <definedName name="jyyut" localSheetId="0" hidden="1">{#N/A,#N/A,TRUE,"Лист1";#N/A,#N/A,TRUE,"Лист2";#N/A,#N/A,TRUE,"Лист3"}</definedName>
    <definedName name="jyyut" hidden="1">{#N/A,#N/A,TRUE,"Лист1";#N/A,#N/A,TRUE,"Лист2";#N/A,#N/A,TRUE,"Лист3"}</definedName>
    <definedName name="k">#N/A</definedName>
    <definedName name="k_1">#N/A</definedName>
    <definedName name="k_2">#N/A</definedName>
    <definedName name="k_2007">#REF!</definedName>
    <definedName name="k_3">#N/A</definedName>
    <definedName name="k_4">#N/A</definedName>
    <definedName name="k_5">#N/A</definedName>
    <definedName name="K_EXISTS" localSheetId="0">#REF!</definedName>
    <definedName name="K_EXISTS">#REF!</definedName>
    <definedName name="K_HELP" localSheetId="0">#REF!</definedName>
    <definedName name="K_HELP">#REF!</definedName>
    <definedName name="K_LIMIT" localSheetId="0">#REF!</definedName>
    <definedName name="K_LIMIT">#REF!</definedName>
    <definedName name="K_UPDATE" localSheetId="0">#REF!</definedName>
    <definedName name="K_UPDATE">#REF!</definedName>
    <definedName name="K_VERSIONS" localSheetId="0">#REF!</definedName>
    <definedName name="K_VERSIONS">#REF!</definedName>
    <definedName name="KazCustomersTariffIncreasePercent" localSheetId="0">[15]Assumption!#REF!</definedName>
    <definedName name="KazCustomersTariffIncreasePercent">#REF!</definedName>
    <definedName name="KazCustomersTariffIncreasePercent_9" localSheetId="0">[16]Assumption!#REF!</definedName>
    <definedName name="KazCustomersTariffIncreasePercent_9">#REF!</definedName>
    <definedName name="kdty" localSheetId="0">#REF!</definedName>
    <definedName name="kdty">#REF!</definedName>
    <definedName name="ke" localSheetId="0">#REF!</definedName>
    <definedName name="ke">#REF!</definedName>
    <definedName name="ke_1">#N/A</definedName>
    <definedName name="KEEPDATA" localSheetId="0">#REF!</definedName>
    <definedName name="KEEPDATA">#REF!</definedName>
    <definedName name="khkgkgkh" localSheetId="0">'[39]GAAP TB 31.12.01  detail p&amp;l'!#REF!</definedName>
    <definedName name="khkgkgkh">#REF!</definedName>
    <definedName name="kiut">#N/A</definedName>
    <definedName name="kjgkgk" localSheetId="0">'[39]GAAP TB 31.12.01  detail p&amp;l'!#REF!</definedName>
    <definedName name="kjgkgk">#REF!</definedName>
    <definedName name="kjh">#N/A</definedName>
    <definedName name="kjj" hidden="1">#REF!</definedName>
    <definedName name="kjkh" localSheetId="0">#REF!</definedName>
    <definedName name="kjkh">#REF!</definedName>
    <definedName name="kjkj" localSheetId="0">#REF!</definedName>
    <definedName name="kjkj">#REF!</definedName>
    <definedName name="kkkkkkkk" localSheetId="0">#REF!</definedName>
    <definedName name="kkkkkkkk">#REF!</definedName>
    <definedName name="kkkkkkkkk" localSheetId="0">#REF!</definedName>
    <definedName name="kkkkkkkkk">#REF!</definedName>
    <definedName name="kkkkkkkkkk">#N/A</definedName>
    <definedName name="kl">#N/A</definedName>
    <definedName name="klkl" localSheetId="0">#REF!</definedName>
    <definedName name="klkl">#REF!</definedName>
    <definedName name="klm" localSheetId="0">#REF!</definedName>
    <definedName name="klm">#REF!</definedName>
    <definedName name="Kod" localSheetId="0">#REF!</definedName>
    <definedName name="Kod">#REF!</definedName>
    <definedName name="koeff4" localSheetId="0">[44]Sens!$F$88</definedName>
    <definedName name="koeff4">#REF!</definedName>
    <definedName name="KOERS">#REF!</definedName>
    <definedName name="KOERSDATUM">#REF!</definedName>
    <definedName name="KOL_TOT_C" localSheetId="0">'[45]trial balance COOP'!#REF!</definedName>
    <definedName name="KOL_TOT_C">#REF!</definedName>
    <definedName name="KOL_TOT_D" localSheetId="0">'[45]trial balance COOP'!#REF!</definedName>
    <definedName name="KOL_TOT_D">#REF!</definedName>
    <definedName name="kosten">#N/A</definedName>
    <definedName name="KPI" localSheetId="0">'[18]Index - Summary'!#REF!</definedName>
    <definedName name="KPI">#REF!</definedName>
    <definedName name="KPI_Bayan" localSheetId="0">'[46]GAAP TB 31.12.01  detail p&amp;l'!#REF!</definedName>
    <definedName name="KPI_Bayan">#REF!</definedName>
    <definedName name="KRD1_9" localSheetId="0">[47]Loans!#REF!</definedName>
    <definedName name="KRD1_9">#REF!</definedName>
    <definedName name="KRD2_9" localSheetId="0">[47]Loans!#REF!</definedName>
    <definedName name="KRD2_9">#REF!</definedName>
    <definedName name="kto">#REF!,#REF!,#REF!,#REF!,#REF!,#REF!,#REF!,#REF!,#REF!</definedName>
    <definedName name="KUR">#REF!</definedName>
    <definedName name="KURS" localSheetId="0">#REF!</definedName>
    <definedName name="KURS">#REF!</definedName>
    <definedName name="KursOfPound">#N/A</definedName>
    <definedName name="kutf">#REF!</definedName>
    <definedName name="l">#REF!</definedName>
    <definedName name="l_2006">#REF!</definedName>
    <definedName name="L_CY_Beg">#REF!</definedName>
    <definedName name="LakeSurfaceWaterEvaporationKzt">#REF!</definedName>
    <definedName name="LakeSurfaceWaterEvaporationKzt_9">#REF!</definedName>
    <definedName name="LandTax">#REF!</definedName>
    <definedName name="Lang">#REF!</definedName>
    <definedName name="Last_Row">#N/A</definedName>
    <definedName name="Last_Row_5">#N/A</definedName>
    <definedName name="LastPeriodFrom" localSheetId="0">[34]Parameters!$C$8</definedName>
    <definedName name="LastPeriodFrom">#REF!</definedName>
    <definedName name="LastPeriodTo" localSheetId="0">[34]Parameters!$E$8</definedName>
    <definedName name="LastPeriodTo">#REF!</definedName>
    <definedName name="LCUInflation">#REF!</definedName>
    <definedName name="LCUUSDRateIn" localSheetId="0">#REF!</definedName>
    <definedName name="LCUUSDRateIn">#REF!</definedName>
    <definedName name="LCUWageGrowthIn" localSheetId="0">#REF!</definedName>
    <definedName name="LCUWageGrowthIn">#REF!</definedName>
    <definedName name="LEDGER_CODE" localSheetId="0">[24]Parameters!$E$6</definedName>
    <definedName name="LEDGER_CODE">#REF!</definedName>
    <definedName name="LIAB_EQU" localSheetId="0">#REF!</definedName>
    <definedName name="LIAB_EQU">#REF!</definedName>
    <definedName name="LIABILITIES" localSheetId="0">#REF!</definedName>
    <definedName name="LIABILITIES">#REF!</definedName>
    <definedName name="Libor_Rate_12">#REF!</definedName>
    <definedName name="Libor_Rate_3">#REF!</definedName>
    <definedName name="Libor_Rate_6">#REF!</definedName>
    <definedName name="LIBORRate" localSheetId="0">#REF!</definedName>
    <definedName name="LIBORRate">#REF!</definedName>
    <definedName name="LIBORRateIn" localSheetId="0">#REF!</definedName>
    <definedName name="LIBORRateIn">#REF!</definedName>
    <definedName name="line">#N/A</definedName>
    <definedName name="LIST_ADDR" localSheetId="0">#REF!</definedName>
    <definedName name="LIST_ADDR">#REF!</definedName>
    <definedName name="LIST_RNG" localSheetId="0">#REF!</definedName>
    <definedName name="LIST_RNG">#REF!</definedName>
    <definedName name="ListICP">#N/A</definedName>
    <definedName name="lkj">#N/A</definedName>
    <definedName name="lklj">#N/A</definedName>
    <definedName name="LL" localSheetId="0">#REF!</definedName>
    <definedName name="LL">#REF!</definedName>
    <definedName name="LLL" localSheetId="0">'[48]KAZAK RECO ST 99'!$A$1:$A$263,'[48]KAZAK RECO ST 99'!$K$1:$S$263</definedName>
    <definedName name="LLL">#REF!,#REF!</definedName>
    <definedName name="Loan_Amount" localSheetId="0">#REF!</definedName>
    <definedName name="Loan_Amount">#REF!</definedName>
    <definedName name="Loan_Amount_1">#N/A</definedName>
    <definedName name="Loan_Amount_2">#N/A</definedName>
    <definedName name="Loan_Amount_3">#N/A</definedName>
    <definedName name="Loan_Amount_4">#N/A</definedName>
    <definedName name="Loan_Amount_5">#N/A</definedName>
    <definedName name="Loan_Start" localSheetId="0">#REF!</definedName>
    <definedName name="Loan_Start">#REF!</definedName>
    <definedName name="Loan_Start_1">#N/A</definedName>
    <definedName name="Loan_Start_2">#N/A</definedName>
    <definedName name="Loan_Start_3">#N/A</definedName>
    <definedName name="Loan_Start_4">#N/A</definedName>
    <definedName name="Loan_Start_5">#N/A</definedName>
    <definedName name="Loan_Years" localSheetId="0">#REF!</definedName>
    <definedName name="Loan_Years">#REF!</definedName>
    <definedName name="Loan_Years_1">#N/A</definedName>
    <definedName name="Loan_Years_2">#N/A</definedName>
    <definedName name="Loan_Years_3">#N/A</definedName>
    <definedName name="Loan_Years_4">#N/A</definedName>
    <definedName name="Loan_Years_5">#N/A</definedName>
    <definedName name="loan08" localSheetId="0">#REF!</definedName>
    <definedName name="loan08">#REF!</definedName>
    <definedName name="loan09_not_zalog" localSheetId="0">#REF!</definedName>
    <definedName name="loan09_not_zalog">#REF!</definedName>
    <definedName name="LocalBankInterestAmountKzt">#REF!</definedName>
    <definedName name="LocalBankInterestAmountKzt_9">#REF!</definedName>
    <definedName name="LocalBanksInterestKzt">#REF!</definedName>
    <definedName name="LocalBanksInterestKzt_9">#REF!</definedName>
    <definedName name="LocatieMoeder">#REF!</definedName>
    <definedName name="log_file_path">#REF!</definedName>
    <definedName name="log_file_path___0">#REF!</definedName>
    <definedName name="log_file_path___14">#REF!</definedName>
    <definedName name="log_file_path___23">#REF!</definedName>
    <definedName name="log_file_path___28">#REF!</definedName>
    <definedName name="log_file_path___40">#REF!</definedName>
    <definedName name="lol" localSheetId="0">#REF!</definedName>
    <definedName name="lol">#REF!</definedName>
    <definedName name="Long_term_debts_to_affiliates">#REF!</definedName>
    <definedName name="Lst_CoName_Qual" localSheetId="0" hidden="1">#REF!</definedName>
    <definedName name="Lst_CoName_Qual" hidden="1">#REF!</definedName>
    <definedName name="Lst_ShtName" localSheetId="0">#REF!</definedName>
    <definedName name="Lst_ShtName">#REF!</definedName>
    <definedName name="Lst_ShtText" localSheetId="0">#REF!</definedName>
    <definedName name="Lst_ShtText">#REF!</definedName>
    <definedName name="LTTaxBf" localSheetId="0">#REF!</definedName>
    <definedName name="LTTaxBf">#REF!</definedName>
    <definedName name="LTTaxCf" localSheetId="0">#REF!</definedName>
    <definedName name="LTTaxCf">#REF!</definedName>
    <definedName name="LTTaxRepaid" localSheetId="0">#REF!</definedName>
    <definedName name="LTTaxRepaid">#REF!</definedName>
    <definedName name="lvnc" localSheetId="0">#REF!</definedName>
    <definedName name="lvnc">#REF!</definedName>
    <definedName name="m.jk.nm" localSheetId="0">'[39]GAAP TB 31.12.01  detail p&amp;l'!#REF!</definedName>
    <definedName name="m.jk.nm">#REF!</definedName>
    <definedName name="m_1_2007">#REF!</definedName>
    <definedName name="m_111" localSheetId="0">#REF!</definedName>
    <definedName name="m_111">#REF!</definedName>
    <definedName name="m_111_1">#N/A</definedName>
    <definedName name="m_111_2">#N/A</definedName>
    <definedName name="m_111_3">#N/A</definedName>
    <definedName name="m_111_4">#N/A</definedName>
    <definedName name="m_111_5">#N/A</definedName>
    <definedName name="m_2004">#REF!</definedName>
    <definedName name="m_2005">#REF!</definedName>
    <definedName name="m_2005fakt" localSheetId="0">#REF!</definedName>
    <definedName name="m_2005fakt">#REF!</definedName>
    <definedName name="m_2005plan">#N/A</definedName>
    <definedName name="m_2006">#REF!</definedName>
    <definedName name="m_2006ocenka">#REF!</definedName>
    <definedName name="m_2006plan">#REF!</definedName>
    <definedName name="m_2007">#REF!</definedName>
    <definedName name="m_2007_1">#REF!</definedName>
    <definedName name="m_2007_2">#REF!</definedName>
    <definedName name="m_2007_3">#REF!</definedName>
    <definedName name="m_2007_f1">#REF!</definedName>
    <definedName name="m_2007_f2">#REF!</definedName>
    <definedName name="m_2007_f3">#REF!</definedName>
    <definedName name="m_2007fakt">#REF!</definedName>
    <definedName name="m_2007fakt_otd">#REF!</definedName>
    <definedName name="m_2008">#REF!</definedName>
    <definedName name="m_2009">#REF!</definedName>
    <definedName name="m_dep_I" localSheetId="0">#REF!</definedName>
    <definedName name="m_dep_I">#REF!</definedName>
    <definedName name="m_dep_I_1">#N/A</definedName>
    <definedName name="m_dep_I_2">#N/A</definedName>
    <definedName name="m_dep_I_3">#N/A</definedName>
    <definedName name="m_dep_I_4">#N/A</definedName>
    <definedName name="m_dep_I_5">#N/A</definedName>
    <definedName name="m_dep_I1" localSheetId="0">#REF!</definedName>
    <definedName name="m_dep_I1">#REF!</definedName>
    <definedName name="m_dep_I1_1">#N/A</definedName>
    <definedName name="m_dep_I1_2">#N/A</definedName>
    <definedName name="m_dep_I1_3">#N/A</definedName>
    <definedName name="m_dep_I1_4">#N/A</definedName>
    <definedName name="m_dep_I1_5">#N/A</definedName>
    <definedName name="m_dep_N" localSheetId="0">#REF!</definedName>
    <definedName name="m_dep_N">#REF!</definedName>
    <definedName name="m_dep_N_1">#N/A</definedName>
    <definedName name="m_dep_N_2">#N/A</definedName>
    <definedName name="m_dep_N_3">#N/A</definedName>
    <definedName name="m_dep_N_4">#N/A</definedName>
    <definedName name="m_dep_N_5">#N/A</definedName>
    <definedName name="m_f2002" localSheetId="0">#REF!</definedName>
    <definedName name="m_f2002">#REF!</definedName>
    <definedName name="m_f2002_1">#N/A</definedName>
    <definedName name="m_f2002_2">#N/A</definedName>
    <definedName name="m_f2002_3">#N/A</definedName>
    <definedName name="m_f2002_4">#N/A</definedName>
    <definedName name="m_f2002_5">#N/A</definedName>
    <definedName name="m_Key2" localSheetId="0">#REF!</definedName>
    <definedName name="m_Key2">#REF!</definedName>
    <definedName name="m_Key2_1">#N/A</definedName>
    <definedName name="m_Key2_2">#N/A</definedName>
    <definedName name="m_Key2_3">#N/A</definedName>
    <definedName name="m_Key2_4">#N/A</definedName>
    <definedName name="m_Key2_5">#N/A</definedName>
    <definedName name="m_o2003" localSheetId="0">#REF!</definedName>
    <definedName name="m_o2003">#REF!</definedName>
    <definedName name="m_o2003_1">#N/A</definedName>
    <definedName name="m_o2003_2">#N/A</definedName>
    <definedName name="m_o2003_3">#N/A</definedName>
    <definedName name="m_o2003_4">#N/A</definedName>
    <definedName name="m_o2003_5">#N/A</definedName>
    <definedName name="m_oh" localSheetId="0">#REF!</definedName>
    <definedName name="m_oh">#REF!</definedName>
    <definedName name="m_OTM2005" localSheetId="0">#REF!</definedName>
    <definedName name="m_OTM2005">#REF!</definedName>
    <definedName name="m_OTM2005_1">#N/A</definedName>
    <definedName name="m_OTM2005_2">#N/A</definedName>
    <definedName name="m_OTM2005_3">#N/A</definedName>
    <definedName name="m_OTM2005_4">#N/A</definedName>
    <definedName name="m_OTM2005_5">#N/A</definedName>
    <definedName name="m_OTM2006" localSheetId="0">#REF!</definedName>
    <definedName name="m_OTM2006">#REF!</definedName>
    <definedName name="m_OTM2006_1">#N/A</definedName>
    <definedName name="m_OTM2006_2">#N/A</definedName>
    <definedName name="m_OTM2006_3">#N/A</definedName>
    <definedName name="m_OTM2006_4">#N/A</definedName>
    <definedName name="m_OTM2006_5">#N/A</definedName>
    <definedName name="m_OTM2007" localSheetId="0">#REF!</definedName>
    <definedName name="m_OTM2007">#REF!</definedName>
    <definedName name="m_OTM2007_1">#N/A</definedName>
    <definedName name="m_OTM2007_2">#N/A</definedName>
    <definedName name="m_OTM2007_3">#N/A</definedName>
    <definedName name="m_OTM2007_4">#N/A</definedName>
    <definedName name="m_OTM2007_5">#N/A</definedName>
    <definedName name="m_OTM2008" localSheetId="0">#REF!</definedName>
    <definedName name="m_OTM2008">#REF!</definedName>
    <definedName name="m_OTM2008_1">#N/A</definedName>
    <definedName name="m_OTM2008_2">#N/A</definedName>
    <definedName name="m_OTM2008_3">#N/A</definedName>
    <definedName name="m_OTM2008_4">#N/A</definedName>
    <definedName name="m_OTM2008_5">#N/A</definedName>
    <definedName name="m_OTM2009" localSheetId="0">#REF!</definedName>
    <definedName name="m_OTM2009">#REF!</definedName>
    <definedName name="m_OTM2009_1">#N/A</definedName>
    <definedName name="m_OTM2009_2">#N/A</definedName>
    <definedName name="m_OTM2009_3">#N/A</definedName>
    <definedName name="m_OTM2009_4">#N/A</definedName>
    <definedName name="m_OTM2009_5">#N/A</definedName>
    <definedName name="m_OTM2010" localSheetId="0">#REF!</definedName>
    <definedName name="m_OTM2010">#REF!</definedName>
    <definedName name="m_OTM2010_1">#N/A</definedName>
    <definedName name="m_OTM2010_2">#N/A</definedName>
    <definedName name="m_OTM2010_3">#N/A</definedName>
    <definedName name="m_OTM2010_4">#N/A</definedName>
    <definedName name="m_OTM2010_5">#N/A</definedName>
    <definedName name="m_OTMizm" localSheetId="0">#REF!</definedName>
    <definedName name="m_OTMizm">#REF!</definedName>
    <definedName name="m_OTMizm_1">#N/A</definedName>
    <definedName name="m_OTMizm_2">#N/A</definedName>
    <definedName name="m_OTMizm_3">#N/A</definedName>
    <definedName name="m_OTMizm_4">#N/A</definedName>
    <definedName name="m_OTMizm_5">#N/A</definedName>
    <definedName name="m_OTMkod" localSheetId="0">#REF!</definedName>
    <definedName name="m_OTMkod">#REF!</definedName>
    <definedName name="m_OTMkod_1">#N/A</definedName>
    <definedName name="m_OTMkod_2">#N/A</definedName>
    <definedName name="m_OTMkod_3">#N/A</definedName>
    <definedName name="m_OTMkod_4">#N/A</definedName>
    <definedName name="m_OTMkod_5">#N/A</definedName>
    <definedName name="m_OTMnomer" localSheetId="0">#REF!</definedName>
    <definedName name="m_OTMnomer">#REF!</definedName>
    <definedName name="m_OTMnomer_1">#N/A</definedName>
    <definedName name="m_OTMnomer_2">#N/A</definedName>
    <definedName name="m_OTMnomer_3">#N/A</definedName>
    <definedName name="m_OTMnomer_4">#N/A</definedName>
    <definedName name="m_OTMnomer_5">#N/A</definedName>
    <definedName name="m_OTMpokaz" localSheetId="0">#REF!</definedName>
    <definedName name="m_OTMpokaz">#REF!</definedName>
    <definedName name="m_OTMpokaz_1">#N/A</definedName>
    <definedName name="m_OTMpokaz_2">#N/A</definedName>
    <definedName name="m_OTMpokaz_3">#N/A</definedName>
    <definedName name="m_OTMpokaz_4">#N/A</definedName>
    <definedName name="m_OTMpokaz_5">#N/A</definedName>
    <definedName name="m_p2003" localSheetId="0">#REF!</definedName>
    <definedName name="m_p2003">#REF!</definedName>
    <definedName name="m_p2003_1">#N/A</definedName>
    <definedName name="m_p2003_2">#N/A</definedName>
    <definedName name="m_p2003_3">#N/A</definedName>
    <definedName name="m_p2003_4">#N/A</definedName>
    <definedName name="m_p2003_5">#N/A</definedName>
    <definedName name="m_Pr_I">#REF!</definedName>
    <definedName name="m_Pr_N">#REF!</definedName>
    <definedName name="m_Predpr_B">#REF!</definedName>
    <definedName name="m_Predpr_I" localSheetId="0">#REF!</definedName>
    <definedName name="m_Predpr_I">#REF!</definedName>
    <definedName name="m_Predpr_I_1">#N/A</definedName>
    <definedName name="m_Predpr_I_2">#N/A</definedName>
    <definedName name="m_Predpr_I_3">#N/A</definedName>
    <definedName name="m_Predpr_I_4">#N/A</definedName>
    <definedName name="m_Predpr_I_5">#N/A</definedName>
    <definedName name="m_Predpr_M" localSheetId="0">#REF!</definedName>
    <definedName name="m_Predpr_M">#REF!</definedName>
    <definedName name="m_Predpr_M_1">#N/A</definedName>
    <definedName name="m_Predpr_M_2">#N/A</definedName>
    <definedName name="m_Predpr_M_3">#N/A</definedName>
    <definedName name="m_Predpr_M_4">#N/A</definedName>
    <definedName name="m_Predpr_M_5">#N/A</definedName>
    <definedName name="m_Predpr_N" localSheetId="0">#REF!</definedName>
    <definedName name="m_Predpr_N">#REF!</definedName>
    <definedName name="m_Predpr_N_1">#N/A</definedName>
    <definedName name="m_Predpr_N_2">#N/A</definedName>
    <definedName name="m_Predpr_N_3">#N/A</definedName>
    <definedName name="m_Predpr_N_4">#N/A</definedName>
    <definedName name="m_Predpr_N_5">#N/A</definedName>
    <definedName name="m_Zatrat">#REF!</definedName>
    <definedName name="m_Zatrat_Ed">#REF!</definedName>
    <definedName name="m_Zatrat_K">#REF!</definedName>
    <definedName name="m_Zatrat_N">#REF!</definedName>
    <definedName name="MAAPRCAP" localSheetId="0">#REF!</definedName>
    <definedName name="MAAPRCAP">#REF!</definedName>
    <definedName name="MAAPRCO" localSheetId="0">#REF!</definedName>
    <definedName name="MAAPRCO">#REF!</definedName>
    <definedName name="MAAPRCOAL" localSheetId="0">#REF!</definedName>
    <definedName name="MAAPRCOAL">#REF!</definedName>
    <definedName name="MAAPRDA" localSheetId="0">#REF!</definedName>
    <definedName name="MAAPRDA">#REF!</definedName>
    <definedName name="MAAPRDEP" localSheetId="0">#REF!</definedName>
    <definedName name="MAAPRDEP">#REF!</definedName>
    <definedName name="MAAPREOS" localSheetId="0">#REF!</definedName>
    <definedName name="MAAPREOS">#REF!</definedName>
    <definedName name="MAAPREQ" localSheetId="0">#REF!</definedName>
    <definedName name="MAAPREQ">#REF!</definedName>
    <definedName name="MAAPRIAT" localSheetId="0">#REF!</definedName>
    <definedName name="MAAPRIAT">#REF!</definedName>
    <definedName name="MAAPRIBIT" localSheetId="0">#REF!</definedName>
    <definedName name="MAAPRIBIT">#REF!</definedName>
    <definedName name="MAAPRINT" localSheetId="0">#REF!</definedName>
    <definedName name="MAAPRINT">#REF!</definedName>
    <definedName name="MAAPRISN" localSheetId="0">#REF!</definedName>
    <definedName name="MAAPRISN">#REF!</definedName>
    <definedName name="MAAPRNETCONT" localSheetId="0">#REF!</definedName>
    <definedName name="MAAPRNETCONT">#REF!</definedName>
    <definedName name="MAAPRSTEAM" localSheetId="0">#REF!</definedName>
    <definedName name="MAAPRSTEAM">#REF!</definedName>
    <definedName name="MAAPRTAX" localSheetId="0">#REF!</definedName>
    <definedName name="MAAPRTAX">#REF!</definedName>
    <definedName name="MAAPRTO" localSheetId="0">#REF!</definedName>
    <definedName name="MAAPRTO">#REF!</definedName>
    <definedName name="MAAPRWHEEL" localSheetId="0">#REF!</definedName>
    <definedName name="MAAPRWHEEL">#REF!</definedName>
    <definedName name="MAAUGCAP" localSheetId="0">#REF!</definedName>
    <definedName name="MAAUGCAP">#REF!</definedName>
    <definedName name="MAAUGCO" localSheetId="0">#REF!</definedName>
    <definedName name="MAAUGCO">#REF!</definedName>
    <definedName name="MAAUGCOAL" localSheetId="0">#REF!</definedName>
    <definedName name="MAAUGCOAL">#REF!</definedName>
    <definedName name="MAAUGDA" localSheetId="0">#REF!</definedName>
    <definedName name="MAAUGDA">#REF!</definedName>
    <definedName name="MAAUGDEP" localSheetId="0">#REF!</definedName>
    <definedName name="MAAUGDEP">#REF!</definedName>
    <definedName name="MAAUGEOS" localSheetId="0">#REF!</definedName>
    <definedName name="MAAUGEOS">#REF!</definedName>
    <definedName name="MAAUGEQ" localSheetId="0">#REF!</definedName>
    <definedName name="MAAUGEQ">#REF!</definedName>
    <definedName name="MAAUGIAT" localSheetId="0">#REF!</definedName>
    <definedName name="MAAUGIAT">#REF!</definedName>
    <definedName name="MAAUGIBIT" localSheetId="0">#REF!</definedName>
    <definedName name="MAAUGIBIT">#REF!</definedName>
    <definedName name="MAAUGINT" localSheetId="0">#REF!</definedName>
    <definedName name="MAAUGINT">#REF!</definedName>
    <definedName name="MAAUGISN" localSheetId="0">#REF!</definedName>
    <definedName name="MAAUGISN">#REF!</definedName>
    <definedName name="MAAUGNETCONT" localSheetId="0">#REF!</definedName>
    <definedName name="MAAUGNETCONT">#REF!</definedName>
    <definedName name="MAAUGSTEAM" localSheetId="0">#REF!</definedName>
    <definedName name="MAAUGSTEAM">#REF!</definedName>
    <definedName name="MAAUGTAX" localSheetId="0">#REF!</definedName>
    <definedName name="MAAUGTAX">#REF!</definedName>
    <definedName name="MAAUGTO" localSheetId="0">#REF!</definedName>
    <definedName name="MAAUGTO">#REF!</definedName>
    <definedName name="MAAUGWHEEL" localSheetId="0">#REF!</definedName>
    <definedName name="MAAUGWHEEL">#REF!</definedName>
    <definedName name="MAAUTIAT" localSheetId="0">#REF!</definedName>
    <definedName name="MAAUTIAT">#REF!</definedName>
    <definedName name="MACRORNG" localSheetId="0">#REF!</definedName>
    <definedName name="MACRORNG">#REF!</definedName>
    <definedName name="MACROS_HIDE" localSheetId="0">#REF!</definedName>
    <definedName name="MACROS_HIDE">#REF!</definedName>
    <definedName name="MACROS_UNHIDE" localSheetId="0">#REF!</definedName>
    <definedName name="MACROS_UNHIDE">#REF!</definedName>
    <definedName name="MACROSRNG" localSheetId="0">#REF!</definedName>
    <definedName name="MACROSRNG">#REF!</definedName>
    <definedName name="MADECCAP" localSheetId="0">#REF!</definedName>
    <definedName name="MADECCAP">#REF!</definedName>
    <definedName name="MADECCO" localSheetId="0">#REF!</definedName>
    <definedName name="MADECCO">#REF!</definedName>
    <definedName name="MADECCOAL" localSheetId="0">#REF!</definedName>
    <definedName name="MADECCOAL">#REF!</definedName>
    <definedName name="MADECDA" localSheetId="0">#REF!</definedName>
    <definedName name="MADECDA">#REF!</definedName>
    <definedName name="MADECDEP" localSheetId="0">#REF!</definedName>
    <definedName name="MADECDEP">#REF!</definedName>
    <definedName name="MADECEOS" localSheetId="0">#REF!</definedName>
    <definedName name="MADECEOS">#REF!</definedName>
    <definedName name="MADECEQ" localSheetId="0">#REF!</definedName>
    <definedName name="MADECEQ">#REF!</definedName>
    <definedName name="MADECIAT" localSheetId="0">#REF!</definedName>
    <definedName name="MADECIAT">#REF!</definedName>
    <definedName name="MADECIBIT" localSheetId="0">#REF!</definedName>
    <definedName name="MADECIBIT">#REF!</definedName>
    <definedName name="MADECINT" localSheetId="0">#REF!</definedName>
    <definedName name="MADECINT">#REF!</definedName>
    <definedName name="MADECISN" localSheetId="0">#REF!</definedName>
    <definedName name="MADECISN">#REF!</definedName>
    <definedName name="MADECNETCONT" localSheetId="0">#REF!</definedName>
    <definedName name="MADECNETCONT">#REF!</definedName>
    <definedName name="MADECSTEAM" localSheetId="0">#REF!</definedName>
    <definedName name="MADECSTEAM">#REF!</definedName>
    <definedName name="MADECTAX" localSheetId="0">#REF!</definedName>
    <definedName name="MADECTAX">#REF!</definedName>
    <definedName name="MADECTO" localSheetId="0">#REF!</definedName>
    <definedName name="MADECTO">#REF!</definedName>
    <definedName name="MADECWHEEL" localSheetId="0">#REF!</definedName>
    <definedName name="MADECWHEEL">#REF!</definedName>
    <definedName name="MAFEBCAP" localSheetId="0">#REF!</definedName>
    <definedName name="MAFEBCAP">#REF!</definedName>
    <definedName name="MAFEBCO" localSheetId="0">#REF!</definedName>
    <definedName name="MAFEBCO">#REF!</definedName>
    <definedName name="MAFEBCOAL" localSheetId="0">#REF!</definedName>
    <definedName name="MAFEBCOAL">#REF!</definedName>
    <definedName name="MAFEBDA" localSheetId="0">#REF!</definedName>
    <definedName name="MAFEBDA">#REF!</definedName>
    <definedName name="MAFEBDEP" localSheetId="0">#REF!</definedName>
    <definedName name="MAFEBDEP">#REF!</definedName>
    <definedName name="MAFEBEOS" localSheetId="0">#REF!</definedName>
    <definedName name="MAFEBEOS">#REF!</definedName>
    <definedName name="MAFEBEQ" localSheetId="0">#REF!</definedName>
    <definedName name="MAFEBEQ">#REF!</definedName>
    <definedName name="MAFEBIAT" localSheetId="0">#REF!</definedName>
    <definedName name="MAFEBIAT">#REF!</definedName>
    <definedName name="MAFEBIBIT" localSheetId="0">#REF!</definedName>
    <definedName name="MAFEBIBIT">#REF!</definedName>
    <definedName name="MAFEBINT" localSheetId="0">#REF!</definedName>
    <definedName name="MAFEBINT">#REF!</definedName>
    <definedName name="MAFEBISN" localSheetId="0">#REF!</definedName>
    <definedName name="MAFEBISN">#REF!</definedName>
    <definedName name="MAFEBNETCONT" localSheetId="0">#REF!</definedName>
    <definedName name="MAFEBNETCONT">#REF!</definedName>
    <definedName name="MAFEBSTEAM" localSheetId="0">#REF!</definedName>
    <definedName name="MAFEBSTEAM">#REF!</definedName>
    <definedName name="MAFEBTAX" localSheetId="0">#REF!</definedName>
    <definedName name="MAFEBTAX">#REF!</definedName>
    <definedName name="MAFEBTO" localSheetId="0">#REF!</definedName>
    <definedName name="MAFEBTO">#REF!</definedName>
    <definedName name="MAFEBWHEEL" localSheetId="0">#REF!</definedName>
    <definedName name="MAFEBWHEEL">#REF!</definedName>
    <definedName name="MAGWAPR" localSheetId="0">#REF!</definedName>
    <definedName name="MAGWAPR">#REF!</definedName>
    <definedName name="MAGWAUG" localSheetId="0">#REF!</definedName>
    <definedName name="MAGWAUG">#REF!</definedName>
    <definedName name="MAGWFEB" localSheetId="0">#REF!</definedName>
    <definedName name="MAGWFEB">#REF!</definedName>
    <definedName name="MAGWJAN" localSheetId="0">#REF!</definedName>
    <definedName name="MAGWJAN">#REF!</definedName>
    <definedName name="MAGWJUL" localSheetId="0">#REF!</definedName>
    <definedName name="MAGWJUL">#REF!</definedName>
    <definedName name="MAGWJUN" localSheetId="0">#REF!</definedName>
    <definedName name="MAGWJUN">#REF!</definedName>
    <definedName name="MAGWMAR" localSheetId="0">#REF!</definedName>
    <definedName name="MAGWMAR">#REF!</definedName>
    <definedName name="MAGWMAY" localSheetId="0">#REF!</definedName>
    <definedName name="MAGWMAY">#REF!</definedName>
    <definedName name="MAIBITJUL" localSheetId="0">#REF!</definedName>
    <definedName name="MAIBITJUL">#REF!</definedName>
    <definedName name="MAIBITJUN" localSheetId="0">#REF!</definedName>
    <definedName name="MAIBITJUN">#REF!</definedName>
    <definedName name="MAIBITMAY" localSheetId="0">#REF!</definedName>
    <definedName name="MAIBITMAY">#REF!</definedName>
    <definedName name="MaikPortionOn1UnitPercent">#REF!</definedName>
    <definedName name="MaikPortionOn1UnitPercent_9">#REF!</definedName>
    <definedName name="MaikPortionOn2UnitPercent">#REF!</definedName>
    <definedName name="MaikPortionOn2UnitPercent_9">#REF!</definedName>
    <definedName name="MaikPortionOn3UnitPercent">#REF!</definedName>
    <definedName name="MaikPortionOn3UnitPercent_9">#REF!</definedName>
    <definedName name="MaikPortionOn4UnitPercent">#REF!</definedName>
    <definedName name="MaikPortionOn4UnitPercent_9">#REF!</definedName>
    <definedName name="MAIN">#REF!</definedName>
    <definedName name="Maintenance">#REF!</definedName>
    <definedName name="MaintenanceCosts" localSheetId="0">#REF!</definedName>
    <definedName name="MaintenanceCosts">#REF!</definedName>
    <definedName name="MaintenanceCostsIn" localSheetId="0">#REF!</definedName>
    <definedName name="MaintenanceCostsIn">#REF!</definedName>
    <definedName name="MAISNAPR" localSheetId="0">#REF!</definedName>
    <definedName name="MAISNAPR">#REF!</definedName>
    <definedName name="MAISNFEB" localSheetId="0">#REF!</definedName>
    <definedName name="MAISNFEB">#REF!</definedName>
    <definedName name="MAISNJAN" localSheetId="0">#REF!</definedName>
    <definedName name="MAISNJAN">#REF!</definedName>
    <definedName name="MAISNJUL" localSheetId="0">#REF!</definedName>
    <definedName name="MAISNJUL">#REF!</definedName>
    <definedName name="MAISNJUN" localSheetId="0">#REF!</definedName>
    <definedName name="MAISNJUN">#REF!</definedName>
    <definedName name="MAISNMAR" localSheetId="0">#REF!</definedName>
    <definedName name="MAISNMAR">#REF!</definedName>
    <definedName name="MAISNMAY" localSheetId="0">#REF!</definedName>
    <definedName name="MAISNMAY">#REF!</definedName>
    <definedName name="MAJANCAP" localSheetId="0">#REF!</definedName>
    <definedName name="MAJANCAP">#REF!</definedName>
    <definedName name="MAJANCO" localSheetId="0">#REF!</definedName>
    <definedName name="MAJANCO">#REF!</definedName>
    <definedName name="MAJANCOAL" localSheetId="0">#REF!</definedName>
    <definedName name="MAJANCOAL">#REF!</definedName>
    <definedName name="MAJANDA" localSheetId="0">#REF!</definedName>
    <definedName name="MAJANDA">#REF!</definedName>
    <definedName name="MAJANDEP" localSheetId="0">#REF!</definedName>
    <definedName name="MAJANDEP">#REF!</definedName>
    <definedName name="MAJANEOS" localSheetId="0">#REF!</definedName>
    <definedName name="MAJANEOS">#REF!</definedName>
    <definedName name="MAJANEQ" localSheetId="0">#REF!</definedName>
    <definedName name="MAJANEQ">#REF!</definedName>
    <definedName name="MAJANIAT" localSheetId="0">#REF!</definedName>
    <definedName name="MAJANIAT">#REF!</definedName>
    <definedName name="MAJANIBIT" localSheetId="0">#REF!</definedName>
    <definedName name="MAJANIBIT">#REF!</definedName>
    <definedName name="MAJANINT" localSheetId="0">#REF!</definedName>
    <definedName name="MAJANINT">#REF!</definedName>
    <definedName name="MAJANISN" localSheetId="0">#REF!</definedName>
    <definedName name="MAJANISN">#REF!</definedName>
    <definedName name="MAJANNETCONT" localSheetId="0">#REF!</definedName>
    <definedName name="MAJANNETCONT">#REF!</definedName>
    <definedName name="MAJANSTEAM" localSheetId="0">#REF!</definedName>
    <definedName name="MAJANSTEAM">#REF!</definedName>
    <definedName name="MAJANTAX" localSheetId="0">#REF!</definedName>
    <definedName name="MAJANTAX">#REF!</definedName>
    <definedName name="MAJANTO" localSheetId="0">#REF!</definedName>
    <definedName name="MAJANTO">#REF!</definedName>
    <definedName name="MAJANWHEEL" localSheetId="0">#REF!</definedName>
    <definedName name="MAJANWHEEL">#REF!</definedName>
    <definedName name="MAJULCAP" localSheetId="0">#REF!</definedName>
    <definedName name="MAJULCAP">#REF!</definedName>
    <definedName name="MAJULCO" localSheetId="0">#REF!</definedName>
    <definedName name="MAJULCO">#REF!</definedName>
    <definedName name="MAJULCOAL" localSheetId="0">#REF!</definedName>
    <definedName name="MAJULCOAL">#REF!</definedName>
    <definedName name="MAJULDA" localSheetId="0">#REF!</definedName>
    <definedName name="MAJULDA">#REF!</definedName>
    <definedName name="MAJULDEP" localSheetId="0">#REF!</definedName>
    <definedName name="MAJULDEP">#REF!</definedName>
    <definedName name="MAJULEOS" localSheetId="0">#REF!</definedName>
    <definedName name="MAJULEOS">#REF!</definedName>
    <definedName name="MAJULEQ" localSheetId="0">#REF!</definedName>
    <definedName name="MAJULEQ">#REF!</definedName>
    <definedName name="MAJULIAT" localSheetId="0">#REF!</definedName>
    <definedName name="MAJULIAT">#REF!</definedName>
    <definedName name="MAJULINT" localSheetId="0">#REF!</definedName>
    <definedName name="MAJULINT">#REF!</definedName>
    <definedName name="MAJULISN" localSheetId="0">#REF!</definedName>
    <definedName name="MAJULISN">#REF!</definedName>
    <definedName name="MAJULNETCONT" localSheetId="0">#REF!</definedName>
    <definedName name="MAJULNETCONT">#REF!</definedName>
    <definedName name="MAJULSTEAM" localSheetId="0">#REF!</definedName>
    <definedName name="MAJULSTEAM">#REF!</definedName>
    <definedName name="MAJULTAX" localSheetId="0">#REF!</definedName>
    <definedName name="MAJULTAX">#REF!</definedName>
    <definedName name="MAJULTO" localSheetId="0">#REF!</definedName>
    <definedName name="MAJULTO">#REF!</definedName>
    <definedName name="MAJULWHEEL" localSheetId="0">#REF!</definedName>
    <definedName name="MAJULWHEEL">#REF!</definedName>
    <definedName name="MAJUNCAP" localSheetId="0">#REF!</definedName>
    <definedName name="MAJUNCAP">#REF!</definedName>
    <definedName name="MAJUNCO" localSheetId="0">#REF!</definedName>
    <definedName name="MAJUNCO">#REF!</definedName>
    <definedName name="MAJUNCOAL" localSheetId="0">#REF!</definedName>
    <definedName name="MAJUNCOAL">#REF!</definedName>
    <definedName name="MAJUNDA" localSheetId="0">#REF!</definedName>
    <definedName name="MAJUNDA">#REF!</definedName>
    <definedName name="MAJUNDEP" localSheetId="0">#REF!</definedName>
    <definedName name="MAJUNDEP">#REF!</definedName>
    <definedName name="MAJUNEOS" localSheetId="0">#REF!</definedName>
    <definedName name="MAJUNEOS">#REF!</definedName>
    <definedName name="MAJUNEQ" localSheetId="0">#REF!</definedName>
    <definedName name="MAJUNEQ">#REF!</definedName>
    <definedName name="MAJUNIAT" localSheetId="0">#REF!</definedName>
    <definedName name="MAJUNIAT">#REF!</definedName>
    <definedName name="MAJUNIBIT" localSheetId="0">#REF!</definedName>
    <definedName name="MAJUNIBIT">#REF!</definedName>
    <definedName name="MAJUNINT" localSheetId="0">#REF!</definedName>
    <definedName name="MAJUNINT">#REF!</definedName>
    <definedName name="MAJUNISN" localSheetId="0">#REF!</definedName>
    <definedName name="MAJUNISN">#REF!</definedName>
    <definedName name="MAJUNNETCONT" localSheetId="0">#REF!</definedName>
    <definedName name="MAJUNNETCONT">#REF!</definedName>
    <definedName name="MAJUNSTEAM" localSheetId="0">#REF!</definedName>
    <definedName name="MAJUNSTEAM">#REF!</definedName>
    <definedName name="MAJUNTAX" localSheetId="0">#REF!</definedName>
    <definedName name="MAJUNTAX">#REF!</definedName>
    <definedName name="MAJUNTO" localSheetId="0">#REF!</definedName>
    <definedName name="MAJUNTO">#REF!</definedName>
    <definedName name="MAJUNWHEEL" localSheetId="0">#REF!</definedName>
    <definedName name="MAJUNWHEEL">#REF!</definedName>
    <definedName name="MAKE_DEFAULT" localSheetId="0">#REF!</definedName>
    <definedName name="MAKE_DEFAULT">#REF!</definedName>
    <definedName name="MAKU">#REF!</definedName>
    <definedName name="MAMARCAP" localSheetId="0">#REF!</definedName>
    <definedName name="MAMARCAP">#REF!</definedName>
    <definedName name="MAMARCO" localSheetId="0">#REF!</definedName>
    <definedName name="MAMARCO">#REF!</definedName>
    <definedName name="MAMARCOAL" localSheetId="0">#REF!</definedName>
    <definedName name="MAMARCOAL">#REF!</definedName>
    <definedName name="MAMARDA" localSheetId="0">#REF!</definedName>
    <definedName name="MAMARDA">#REF!</definedName>
    <definedName name="MAMARDEP" localSheetId="0">#REF!</definedName>
    <definedName name="MAMARDEP">#REF!</definedName>
    <definedName name="MAMAREOS" localSheetId="0">#REF!</definedName>
    <definedName name="MAMAREOS">#REF!</definedName>
    <definedName name="MAMAREQ" localSheetId="0">#REF!</definedName>
    <definedName name="MAMAREQ">#REF!</definedName>
    <definedName name="MAMARIAT" localSheetId="0">#REF!</definedName>
    <definedName name="MAMARIAT">#REF!</definedName>
    <definedName name="MAMARIBIT" localSheetId="0">#REF!</definedName>
    <definedName name="MAMARIBIT">#REF!</definedName>
    <definedName name="MAMARINT" localSheetId="0">#REF!</definedName>
    <definedName name="MAMARINT">#REF!</definedName>
    <definedName name="MAMARISN" localSheetId="0">#REF!</definedName>
    <definedName name="MAMARISN">#REF!</definedName>
    <definedName name="MAMARNETCONT" localSheetId="0">#REF!</definedName>
    <definedName name="MAMARNETCONT">#REF!</definedName>
    <definedName name="MAMARSTEAM" localSheetId="0">#REF!</definedName>
    <definedName name="MAMARSTEAM">#REF!</definedName>
    <definedName name="MAMARTAX" localSheetId="0">#REF!</definedName>
    <definedName name="MAMARTAX">#REF!</definedName>
    <definedName name="MAMARTO" localSheetId="0">#REF!</definedName>
    <definedName name="MAMARTO">#REF!</definedName>
    <definedName name="MAMARWHEEL" localSheetId="0">#REF!</definedName>
    <definedName name="MAMARWHEEL">#REF!</definedName>
    <definedName name="MAMAYCAP" localSheetId="0">#REF!</definedName>
    <definedName name="MAMAYCAP">#REF!</definedName>
    <definedName name="MAMAYCO" localSheetId="0">#REF!</definedName>
    <definedName name="MAMAYCO">#REF!</definedName>
    <definedName name="MAMAYCOAL" localSheetId="0">#REF!</definedName>
    <definedName name="MAMAYCOAL">#REF!</definedName>
    <definedName name="MAMAYDA" localSheetId="0">#REF!</definedName>
    <definedName name="MAMAYDA">#REF!</definedName>
    <definedName name="MAMAYDEP" localSheetId="0">#REF!</definedName>
    <definedName name="MAMAYDEP">#REF!</definedName>
    <definedName name="MAMAYEOS" localSheetId="0">#REF!</definedName>
    <definedName name="MAMAYEOS">#REF!</definedName>
    <definedName name="MAMAYEQ" localSheetId="0">#REF!</definedName>
    <definedName name="MAMAYEQ">#REF!</definedName>
    <definedName name="MAMAYIAT" localSheetId="0">#REF!</definedName>
    <definedName name="MAMAYIAT">#REF!</definedName>
    <definedName name="MAMAYIBIT" localSheetId="0">#REF!</definedName>
    <definedName name="MAMAYIBIT">#REF!</definedName>
    <definedName name="MAMAYINT" localSheetId="0">#REF!</definedName>
    <definedName name="MAMAYINT">#REF!</definedName>
    <definedName name="MAMAYISN" localSheetId="0">#REF!</definedName>
    <definedName name="MAMAYISN">#REF!</definedName>
    <definedName name="MAMAYNETCONT" localSheetId="0">#REF!</definedName>
    <definedName name="MAMAYNETCONT">#REF!</definedName>
    <definedName name="MAMAYSTEAM" localSheetId="0">#REF!</definedName>
    <definedName name="MAMAYSTEAM">#REF!</definedName>
    <definedName name="MAMAYTAX" localSheetId="0">#REF!</definedName>
    <definedName name="MAMAYTAX">#REF!</definedName>
    <definedName name="MAMAYTO" localSheetId="0">#REF!</definedName>
    <definedName name="MAMAYTO">#REF!</definedName>
    <definedName name="MAMAYWHEEL" localSheetId="0">#REF!</definedName>
    <definedName name="MAMAYWHEEL">#REF!</definedName>
    <definedName name="MAMIAPR" localSheetId="0">#REF!</definedName>
    <definedName name="MAMIAPR">#REF!</definedName>
    <definedName name="MAMIAUG" localSheetId="0">#REF!</definedName>
    <definedName name="MAMIAUG">#REF!</definedName>
    <definedName name="MAMIDEC" localSheetId="0">#REF!</definedName>
    <definedName name="MAMIDEC">#REF!</definedName>
    <definedName name="MAMIFEB" localSheetId="0">#REF!</definedName>
    <definedName name="MAMIFEB">#REF!</definedName>
    <definedName name="MAMIJAN" localSheetId="0">#REF!</definedName>
    <definedName name="MAMIJAN">#REF!</definedName>
    <definedName name="MAMIJUL" localSheetId="0">#REF!</definedName>
    <definedName name="MAMIJUL">#REF!</definedName>
    <definedName name="MAMIJUN" localSheetId="0">#REF!</definedName>
    <definedName name="MAMIJUN">#REF!</definedName>
    <definedName name="MAMIMAR" localSheetId="0">#REF!</definedName>
    <definedName name="MAMIMAR">#REF!</definedName>
    <definedName name="MAMIMAY" localSheetId="0">#REF!</definedName>
    <definedName name="MAMIMAY">#REF!</definedName>
    <definedName name="MAMINOV" localSheetId="0">#REF!</definedName>
    <definedName name="MAMINOV">#REF!</definedName>
    <definedName name="MAMIOCT" localSheetId="0">#REF!</definedName>
    <definedName name="MAMIOCT">#REF!</definedName>
    <definedName name="MAMISEP" localSheetId="0">#REF!</definedName>
    <definedName name="MAMISEP">#REF!</definedName>
    <definedName name="MANOVCAP" localSheetId="0">#REF!</definedName>
    <definedName name="MANOVCAP">#REF!</definedName>
    <definedName name="MANOVCO" localSheetId="0">#REF!</definedName>
    <definedName name="MANOVCO">#REF!</definedName>
    <definedName name="MANOVCOAL" localSheetId="0">#REF!</definedName>
    <definedName name="MANOVCOAL">#REF!</definedName>
    <definedName name="MANOVDA" localSheetId="0">#REF!</definedName>
    <definedName name="MANOVDA">#REF!</definedName>
    <definedName name="MANOVDEP" localSheetId="0">#REF!</definedName>
    <definedName name="MANOVDEP">#REF!</definedName>
    <definedName name="MANOVEOS" localSheetId="0">#REF!</definedName>
    <definedName name="MANOVEOS">#REF!</definedName>
    <definedName name="MANOVEQ" localSheetId="0">#REF!</definedName>
    <definedName name="MANOVEQ">#REF!</definedName>
    <definedName name="MANOVIAT" localSheetId="0">#REF!</definedName>
    <definedName name="MANOVIAT">#REF!</definedName>
    <definedName name="MANOVIBIT" localSheetId="0">#REF!</definedName>
    <definedName name="MANOVIBIT">#REF!</definedName>
    <definedName name="MANOVINT" localSheetId="0">#REF!</definedName>
    <definedName name="MANOVINT">#REF!</definedName>
    <definedName name="MANOVISN" localSheetId="0">#REF!</definedName>
    <definedName name="MANOVISN">#REF!</definedName>
    <definedName name="MANOVNETCONT" localSheetId="0">#REF!</definedName>
    <definedName name="MANOVNETCONT">#REF!</definedName>
    <definedName name="MANOVSTEAM" localSheetId="0">#REF!</definedName>
    <definedName name="MANOVSTEAM">#REF!</definedName>
    <definedName name="MANOVTAX" localSheetId="0">#REF!</definedName>
    <definedName name="MANOVTAX">#REF!</definedName>
    <definedName name="MANOVTO" localSheetId="0">#REF!</definedName>
    <definedName name="MANOVTO">#REF!</definedName>
    <definedName name="MANOVWHEEL" localSheetId="0">#REF!</definedName>
    <definedName name="MANOVWHEEL">#REF!</definedName>
    <definedName name="MAOCTCAP" localSheetId="0">#REF!</definedName>
    <definedName name="MAOCTCAP">#REF!</definedName>
    <definedName name="MAOCTCO" localSheetId="0">#REF!</definedName>
    <definedName name="MAOCTCO">#REF!</definedName>
    <definedName name="MAOCTCOAL" localSheetId="0">#REF!</definedName>
    <definedName name="MAOCTCOAL">#REF!</definedName>
    <definedName name="MAOCTDA" localSheetId="0">#REF!</definedName>
    <definedName name="MAOCTDA">#REF!</definedName>
    <definedName name="MAOCTDEP" localSheetId="0">#REF!</definedName>
    <definedName name="MAOCTDEP">#REF!</definedName>
    <definedName name="MAOCTEOS" localSheetId="0">#REF!</definedName>
    <definedName name="MAOCTEOS">#REF!</definedName>
    <definedName name="MAOCTEQ" localSheetId="0">#REF!</definedName>
    <definedName name="MAOCTEQ">#REF!</definedName>
    <definedName name="MAOCTIAT" localSheetId="0">#REF!</definedName>
    <definedName name="MAOCTIAT">#REF!</definedName>
    <definedName name="MAOCTIBIT" localSheetId="0">#REF!</definedName>
    <definedName name="MAOCTIBIT">#REF!</definedName>
    <definedName name="MAOCTINT" localSheetId="0">#REF!</definedName>
    <definedName name="MAOCTINT">#REF!</definedName>
    <definedName name="MAOCTISN" localSheetId="0">#REF!</definedName>
    <definedName name="MAOCTISN">#REF!</definedName>
    <definedName name="MAOCTNETCONT" localSheetId="0">#REF!</definedName>
    <definedName name="MAOCTNETCONT">#REF!</definedName>
    <definedName name="MAOCTSTEAM" localSheetId="0">#REF!</definedName>
    <definedName name="MAOCTSTEAM">#REF!</definedName>
    <definedName name="MAOCTTAX" localSheetId="0">#REF!</definedName>
    <definedName name="MAOCTTAX">#REF!</definedName>
    <definedName name="MAOCTTO" localSheetId="0">#REF!</definedName>
    <definedName name="MAOCTTO">#REF!</definedName>
    <definedName name="MAOCTWHEEL" localSheetId="0">#REF!</definedName>
    <definedName name="MAOCTWHEEL">#REF!</definedName>
    <definedName name="Mar_02" localSheetId="0">#REF!</definedName>
    <definedName name="Mar_02">#REF!</definedName>
    <definedName name="Mar_03" localSheetId="0">#REF!</definedName>
    <definedName name="Mar_03">#REF!</definedName>
    <definedName name="Mar_04" localSheetId="0">#REF!</definedName>
    <definedName name="Mar_04">#REF!</definedName>
    <definedName name="Mar_Act">#REF!</definedName>
    <definedName name="Mar_Bud">#REF!</definedName>
    <definedName name="Mar_FX">#REF!</definedName>
    <definedName name="march" localSheetId="0">#REF!</definedName>
    <definedName name="march">#REF!</definedName>
    <definedName name="marina12" localSheetId="0">#REF!</definedName>
    <definedName name="marina12">#REF!</definedName>
    <definedName name="marina45" localSheetId="0">#REF!</definedName>
    <definedName name="marina45">#REF!</definedName>
    <definedName name="mas_1" localSheetId="0">#REF!</definedName>
    <definedName name="mas_1">#REF!</definedName>
    <definedName name="mas_1___0" localSheetId="0">#REF!</definedName>
    <definedName name="mas_1___0">#REF!</definedName>
    <definedName name="mas_1___0_1">#N/A</definedName>
    <definedName name="mas_1___0_2">#N/A</definedName>
    <definedName name="mas_1___0_3">#N/A</definedName>
    <definedName name="mas_1___0_4">#N/A</definedName>
    <definedName name="mas_1___0_5">#N/A</definedName>
    <definedName name="mas_1___6" localSheetId="0">#REF!</definedName>
    <definedName name="mas_1___6">#REF!</definedName>
    <definedName name="mas_1___6_1">#N/A</definedName>
    <definedName name="mas_1___6_2">#N/A</definedName>
    <definedName name="mas_1___6_3">#N/A</definedName>
    <definedName name="mas_1___6_4">#N/A</definedName>
    <definedName name="mas_1___6_5">#N/A</definedName>
    <definedName name="mas_1_1">#N/A</definedName>
    <definedName name="mas_1_2">#N/A</definedName>
    <definedName name="mas_1_3">#N/A</definedName>
    <definedName name="mas_1_4">#N/A</definedName>
    <definedName name="mas_1_5">#N/A</definedName>
    <definedName name="mas_2" localSheetId="0">#REF!</definedName>
    <definedName name="mas_2">#REF!</definedName>
    <definedName name="mas_2___0" localSheetId="0">#REF!</definedName>
    <definedName name="mas_2___0">#REF!</definedName>
    <definedName name="mas_2___0_1">#N/A</definedName>
    <definedName name="mas_2___0_2">#N/A</definedName>
    <definedName name="mas_2___0_3">#N/A</definedName>
    <definedName name="mas_2___0_4">#N/A</definedName>
    <definedName name="mas_2___0_5">#N/A</definedName>
    <definedName name="mas_2___6" localSheetId="0">#REF!</definedName>
    <definedName name="mas_2___6">#REF!</definedName>
    <definedName name="mas_2___6_1">#N/A</definedName>
    <definedName name="mas_2___6_2">#N/A</definedName>
    <definedName name="mas_2___6_3">#N/A</definedName>
    <definedName name="mas_2___6_4">#N/A</definedName>
    <definedName name="mas_2___6_5">#N/A</definedName>
    <definedName name="mas_2_1">#N/A</definedName>
    <definedName name="mas_2_2">#N/A</definedName>
    <definedName name="mas_2_3">#N/A</definedName>
    <definedName name="mas_2_4">#N/A</definedName>
    <definedName name="mas_2_5">#N/A</definedName>
    <definedName name="mas_2_new" localSheetId="0">#REF!</definedName>
    <definedName name="mas_2_new">#REF!</definedName>
    <definedName name="mas_2_new_1">#N/A</definedName>
    <definedName name="mas_2_new_2">#N/A</definedName>
    <definedName name="mas_2_new_3">#N/A</definedName>
    <definedName name="mas_2_new_4">#N/A</definedName>
    <definedName name="mas_2_new_5">#N/A</definedName>
    <definedName name="mas_3" localSheetId="0">#REF!</definedName>
    <definedName name="mas_3">#REF!</definedName>
    <definedName name="mas_3___0" localSheetId="0">#REF!</definedName>
    <definedName name="mas_3___0">#REF!</definedName>
    <definedName name="mas_3___0_1">#N/A</definedName>
    <definedName name="mas_3___0_2">#N/A</definedName>
    <definedName name="mas_3___0_3">#N/A</definedName>
    <definedName name="mas_3___0_4">#N/A</definedName>
    <definedName name="mas_3___0_5">#N/A</definedName>
    <definedName name="mas_3___6" localSheetId="0">#REF!</definedName>
    <definedName name="mas_3___6">#REF!</definedName>
    <definedName name="mas_3___6_1">#N/A</definedName>
    <definedName name="mas_3___6_2">#N/A</definedName>
    <definedName name="mas_3___6_3">#N/A</definedName>
    <definedName name="mas_3___6_4">#N/A</definedName>
    <definedName name="mas_3___6_5">#N/A</definedName>
    <definedName name="mas_3_1">#N/A</definedName>
    <definedName name="mas_3_2">#N/A</definedName>
    <definedName name="mas_3_3">#N/A</definedName>
    <definedName name="mas_3_4">#N/A</definedName>
    <definedName name="mas_3_5">#N/A</definedName>
    <definedName name="mas_4" localSheetId="0">#REF!</definedName>
    <definedName name="mas_4">#REF!</definedName>
    <definedName name="mas_4___0" localSheetId="0">#REF!</definedName>
    <definedName name="mas_4___0">#REF!</definedName>
    <definedName name="mas_4___0_1">#N/A</definedName>
    <definedName name="mas_4___0_2">#N/A</definedName>
    <definedName name="mas_4___0_3">#N/A</definedName>
    <definedName name="mas_4___0_4">#N/A</definedName>
    <definedName name="mas_4___0_5">#N/A</definedName>
    <definedName name="mas_4___6" localSheetId="0">#REF!</definedName>
    <definedName name="mas_4___6">#REF!</definedName>
    <definedName name="mas_4___6_1">#N/A</definedName>
    <definedName name="mas_4___6_2">#N/A</definedName>
    <definedName name="mas_4___6_3">#N/A</definedName>
    <definedName name="mas_4___6_4">#N/A</definedName>
    <definedName name="mas_4___6_5">#N/A</definedName>
    <definedName name="mas_4_1">#N/A</definedName>
    <definedName name="mas_4_2">#N/A</definedName>
    <definedName name="mas_4_3">#N/A</definedName>
    <definedName name="mas_4_4">#N/A</definedName>
    <definedName name="mas_4_5">#N/A</definedName>
    <definedName name="mas_new" localSheetId="0">#REF!</definedName>
    <definedName name="mas_new">#REF!</definedName>
    <definedName name="mas_new_1">#N/A</definedName>
    <definedName name="mas_new_2">#N/A</definedName>
    <definedName name="mas_new_3">#N/A</definedName>
    <definedName name="mas_new_4">#N/A</definedName>
    <definedName name="mas_new_5">#N/A</definedName>
    <definedName name="mas_old" localSheetId="0">#REF!</definedName>
    <definedName name="mas_old">#REF!</definedName>
    <definedName name="mas_old_1">#N/A</definedName>
    <definedName name="mas_old_2">#N/A</definedName>
    <definedName name="mas_old_3">#N/A</definedName>
    <definedName name="mas_old_4">#N/A</definedName>
    <definedName name="mas_old_5">#N/A</definedName>
    <definedName name="mas_spisok" localSheetId="0">#REF!</definedName>
    <definedName name="mas_spisok">#REF!</definedName>
    <definedName name="mas_spisok_1">#N/A</definedName>
    <definedName name="mas_spisok_2">#N/A</definedName>
    <definedName name="mas_spisok_3">#N/A</definedName>
    <definedName name="mas_spisok_4">#N/A</definedName>
    <definedName name="mas_spisok_5">#N/A</definedName>
    <definedName name="MASEPCAP" localSheetId="0">#REF!</definedName>
    <definedName name="MASEPCAP">#REF!</definedName>
    <definedName name="MASEPCO" localSheetId="0">#REF!</definedName>
    <definedName name="MASEPCO">#REF!</definedName>
    <definedName name="MASEPCOAL" localSheetId="0">#REF!</definedName>
    <definedName name="MASEPCOAL">#REF!</definedName>
    <definedName name="MASEPDA" localSheetId="0">#REF!</definedName>
    <definedName name="MASEPDA">#REF!</definedName>
    <definedName name="MASEPDEP" localSheetId="0">#REF!</definedName>
    <definedName name="MASEPDEP">#REF!</definedName>
    <definedName name="MASEPEOS" localSheetId="0">#REF!</definedName>
    <definedName name="MASEPEOS">#REF!</definedName>
    <definedName name="MASEPEQ" localSheetId="0">#REF!</definedName>
    <definedName name="MASEPEQ">#REF!</definedName>
    <definedName name="MASEPIAT" localSheetId="0">#REF!</definedName>
    <definedName name="MASEPIAT">#REF!</definedName>
    <definedName name="MASEPIBIT" localSheetId="0">#REF!</definedName>
    <definedName name="MASEPIBIT">#REF!</definedName>
    <definedName name="MASEPINT" localSheetId="0">#REF!</definedName>
    <definedName name="MASEPINT">#REF!</definedName>
    <definedName name="MASEPISN" localSheetId="0">#REF!</definedName>
    <definedName name="MASEPISN">#REF!</definedName>
    <definedName name="MASEPNETCONT" localSheetId="0">#REF!</definedName>
    <definedName name="MASEPNETCONT">#REF!</definedName>
    <definedName name="MASEPSTEAM" localSheetId="0">#REF!</definedName>
    <definedName name="MASEPSTEAM">#REF!</definedName>
    <definedName name="MASEPTAX" localSheetId="0">#REF!</definedName>
    <definedName name="MASEPTAX">#REF!</definedName>
    <definedName name="MASEPTO" localSheetId="0">#REF!</definedName>
    <definedName name="MASEPTO">#REF!</definedName>
    <definedName name="MASEPWHEEL" localSheetId="0">#REF!</definedName>
    <definedName name="MASEPWHEEL">#REF!</definedName>
    <definedName name="master">#N/A</definedName>
    <definedName name="mauusdz">#REF!</definedName>
    <definedName name="Max_DSCR">#REF!</definedName>
    <definedName name="Max_DSCR_9">#REF!</definedName>
    <definedName name="may" localSheetId="0">#REF!</definedName>
    <definedName name="may">#REF!</definedName>
    <definedName name="May_02" localSheetId="0">#REF!</definedName>
    <definedName name="May_02">#REF!</definedName>
    <definedName name="May_03" localSheetId="0">#REF!</definedName>
    <definedName name="May_03">#REF!</definedName>
    <definedName name="May_04" localSheetId="0">#REF!</definedName>
    <definedName name="May_04">#REF!</definedName>
    <definedName name="May_Act">#REF!</definedName>
    <definedName name="May_Bud">#REF!</definedName>
    <definedName name="May_FX">#REF!</definedName>
    <definedName name="maykzt">#REF!</definedName>
    <definedName name="maykzts">#REF!</definedName>
    <definedName name="MAYREVBUD" localSheetId="0">#REF!</definedName>
    <definedName name="MAYREVBUD">#REF!</definedName>
    <definedName name="mayusd">#REF!</definedName>
    <definedName name="mb">#N/A</definedName>
    <definedName name="MBAPRBANKINT" localSheetId="0">#REF!</definedName>
    <definedName name="MBAPRBANKINT">#REF!</definedName>
    <definedName name="MBAPRCAP" localSheetId="0">#REF!</definedName>
    <definedName name="MBAPRCAP">#REF!</definedName>
    <definedName name="MBAPRCO" localSheetId="0">#REF!</definedName>
    <definedName name="MBAPRCO">#REF!</definedName>
    <definedName name="MBAPRCOAL" localSheetId="0">#REF!</definedName>
    <definedName name="MBAPRCOAL">#REF!</definedName>
    <definedName name="MBAPRDA" localSheetId="0">#REF!</definedName>
    <definedName name="MBAPRDA">#REF!</definedName>
    <definedName name="MBAPRDEP" localSheetId="0">#REF!</definedName>
    <definedName name="MBAPRDEP">#REF!</definedName>
    <definedName name="MBAPREOS" localSheetId="0">#REF!</definedName>
    <definedName name="MBAPREOS">#REF!</definedName>
    <definedName name="MBAPREQ" localSheetId="0">#REF!</definedName>
    <definedName name="MBAPREQ">#REF!</definedName>
    <definedName name="MBAPRIAT" localSheetId="0">#REF!</definedName>
    <definedName name="MBAPRIAT">#REF!</definedName>
    <definedName name="MBAPRIBIT" localSheetId="0">#REF!</definedName>
    <definedName name="MBAPRIBIT">#REF!</definedName>
    <definedName name="MBAPRINT" localSheetId="0">#REF!</definedName>
    <definedName name="MBAPRINT">#REF!</definedName>
    <definedName name="MBAPRNETCONT" localSheetId="0">#REF!</definedName>
    <definedName name="MBAPRNETCONT">#REF!</definedName>
    <definedName name="MBAPRSTEAM" localSheetId="0">#REF!</definedName>
    <definedName name="MBAPRSTEAM">#REF!</definedName>
    <definedName name="MBAPRTAX" localSheetId="0">#REF!</definedName>
    <definedName name="MBAPRTAX">#REF!</definedName>
    <definedName name="MBAPRTO" localSheetId="0">#REF!</definedName>
    <definedName name="MBAPRTO">#REF!</definedName>
    <definedName name="MBAPRWHEEL" localSheetId="0">#REF!</definedName>
    <definedName name="MBAPRWHEEL">#REF!</definedName>
    <definedName name="MBAUGBANKINT" localSheetId="0">#REF!</definedName>
    <definedName name="MBAUGBANKINT">#REF!</definedName>
    <definedName name="MBAUGCAP" localSheetId="0">#REF!</definedName>
    <definedName name="MBAUGCAP">#REF!</definedName>
    <definedName name="MBAUGCO" localSheetId="0">#REF!</definedName>
    <definedName name="MBAUGCO">#REF!</definedName>
    <definedName name="MBAUGCOAL" localSheetId="0">#REF!</definedName>
    <definedName name="MBAUGCOAL">#REF!</definedName>
    <definedName name="MBAUGDA" localSheetId="0">#REF!</definedName>
    <definedName name="MBAUGDA">#REF!</definedName>
    <definedName name="MBAUGDEP" localSheetId="0">#REF!</definedName>
    <definedName name="MBAUGDEP">#REF!</definedName>
    <definedName name="MBAUGEOS" localSheetId="0">#REF!</definedName>
    <definedName name="MBAUGEOS">#REF!</definedName>
    <definedName name="MBAUGEQ" localSheetId="0">#REF!</definedName>
    <definedName name="MBAUGEQ">#REF!</definedName>
    <definedName name="MBAUGIAT" localSheetId="0">#REF!</definedName>
    <definedName name="MBAUGIAT">#REF!</definedName>
    <definedName name="MBAUGIBIT" localSheetId="0">#REF!</definedName>
    <definedName name="MBAUGIBIT">#REF!</definedName>
    <definedName name="MBAUGINT" localSheetId="0">#REF!</definedName>
    <definedName name="MBAUGINT">#REF!</definedName>
    <definedName name="MBAUGNETCONT" localSheetId="0">#REF!</definedName>
    <definedName name="MBAUGNETCONT">#REF!</definedName>
    <definedName name="MBAUGSTEAM" localSheetId="0">#REF!</definedName>
    <definedName name="MBAUGSTEAM">#REF!</definedName>
    <definedName name="MBAUGTAX" localSheetId="0">#REF!</definedName>
    <definedName name="MBAUGTAX">#REF!</definedName>
    <definedName name="MBAUGTO" localSheetId="0">#REF!</definedName>
    <definedName name="MBAUGTO">#REF!</definedName>
    <definedName name="MBAUGWHEEL" localSheetId="0">#REF!</definedName>
    <definedName name="MBAUGWHEEL">#REF!</definedName>
    <definedName name="MBDECBANKINT" localSheetId="0">#REF!</definedName>
    <definedName name="MBDECBANKINT">#REF!</definedName>
    <definedName name="MBDECCAP" localSheetId="0">#REF!</definedName>
    <definedName name="MBDECCAP">#REF!</definedName>
    <definedName name="MBDECCO" localSheetId="0">#REF!</definedName>
    <definedName name="MBDECCO">#REF!</definedName>
    <definedName name="MBDECCOAL" localSheetId="0">#REF!</definedName>
    <definedName name="MBDECCOAL">#REF!</definedName>
    <definedName name="MBDECDEP" localSheetId="0">#REF!</definedName>
    <definedName name="MBDECDEP">#REF!</definedName>
    <definedName name="MBDECEOS" localSheetId="0">#REF!</definedName>
    <definedName name="MBDECEOS">#REF!</definedName>
    <definedName name="MBDECEQ" localSheetId="0">#REF!</definedName>
    <definedName name="MBDECEQ">#REF!</definedName>
    <definedName name="MBDECIAT" localSheetId="0">#REF!</definedName>
    <definedName name="MBDECIAT">#REF!</definedName>
    <definedName name="MBDECIBIT" localSheetId="0">#REF!</definedName>
    <definedName name="MBDECIBIT">#REF!</definedName>
    <definedName name="MBDECINT" localSheetId="0">#REF!</definedName>
    <definedName name="MBDECINT">#REF!</definedName>
    <definedName name="MBDECNETCONT" localSheetId="0">#REF!</definedName>
    <definedName name="MBDECNETCONT">#REF!</definedName>
    <definedName name="MBDECSTEAM" localSheetId="0">#REF!</definedName>
    <definedName name="MBDECSTEAM">#REF!</definedName>
    <definedName name="MBDECTAX" localSheetId="0">#REF!</definedName>
    <definedName name="MBDECTAX">#REF!</definedName>
    <definedName name="MBDECTO" localSheetId="0">#REF!</definedName>
    <definedName name="MBDECTO">#REF!</definedName>
    <definedName name="MBDECWHEEL" localSheetId="0">#REF!</definedName>
    <definedName name="MBDECWHEEL">#REF!</definedName>
    <definedName name="MBFEBBANKINT" localSheetId="0">#REF!</definedName>
    <definedName name="MBFEBBANKINT">#REF!</definedName>
    <definedName name="MBFEBCAP" localSheetId="0">#REF!</definedName>
    <definedName name="MBFEBCAP">#REF!</definedName>
    <definedName name="MBFEBCO" localSheetId="0">#REF!</definedName>
    <definedName name="MBFEBCO">#REF!</definedName>
    <definedName name="MBFEBCOAL" localSheetId="0">#REF!</definedName>
    <definedName name="MBFEBCOAL">#REF!</definedName>
    <definedName name="MBFEBDA" localSheetId="0">#REF!</definedName>
    <definedName name="MBFEBDA">#REF!</definedName>
    <definedName name="MBFEBDEP" localSheetId="0">#REF!</definedName>
    <definedName name="MBFEBDEP">#REF!</definedName>
    <definedName name="MBFEBEOS" localSheetId="0">#REF!</definedName>
    <definedName name="MBFEBEOS">#REF!</definedName>
    <definedName name="MBFEBEQ" localSheetId="0">#REF!</definedName>
    <definedName name="MBFEBEQ">#REF!</definedName>
    <definedName name="MBFEBIAT" localSheetId="0">#REF!</definedName>
    <definedName name="MBFEBIAT">#REF!</definedName>
    <definedName name="MBFEBIBIT" localSheetId="0">#REF!</definedName>
    <definedName name="MBFEBIBIT">#REF!</definedName>
    <definedName name="MBFEBINT" localSheetId="0">#REF!</definedName>
    <definedName name="MBFEBINT">#REF!</definedName>
    <definedName name="MBFEBNETCONT" localSheetId="0">#REF!</definedName>
    <definedName name="MBFEBNETCONT">#REF!</definedName>
    <definedName name="MBFEBSTEAM" localSheetId="0">#REF!</definedName>
    <definedName name="MBFEBSTEAM">#REF!</definedName>
    <definedName name="MBFEBTAX" localSheetId="0">#REF!</definedName>
    <definedName name="MBFEBTAX">#REF!</definedName>
    <definedName name="MBFEBTO" localSheetId="0">#REF!</definedName>
    <definedName name="MBFEBTO">#REF!</definedName>
    <definedName name="MBFEBWHEEL" localSheetId="0">#REF!</definedName>
    <definedName name="MBFEBWHEEL">#REF!</definedName>
    <definedName name="MBISNAPR" localSheetId="0">#REF!</definedName>
    <definedName name="MBISNAPR">#REF!</definedName>
    <definedName name="MBISNAUG" localSheetId="0">#REF!</definedName>
    <definedName name="MBISNAUG">#REF!</definedName>
    <definedName name="MBISNDEC" localSheetId="0">#REF!</definedName>
    <definedName name="MBISNDEC">#REF!</definedName>
    <definedName name="MBISNFEB" localSheetId="0">#REF!</definedName>
    <definedName name="MBISNFEB">#REF!</definedName>
    <definedName name="MBISNJAN" localSheetId="0">#REF!</definedName>
    <definedName name="MBISNJAN">#REF!</definedName>
    <definedName name="MBISNJUL" localSheetId="0">#REF!</definedName>
    <definedName name="MBISNJUL">#REF!</definedName>
    <definedName name="MBISNJUN" localSheetId="0">#REF!</definedName>
    <definedName name="MBISNJUN">#REF!</definedName>
    <definedName name="MBISNMAR" localSheetId="0">#REF!</definedName>
    <definedName name="MBISNMAR">#REF!</definedName>
    <definedName name="MBISNMAY" localSheetId="0">#REF!</definedName>
    <definedName name="MBISNMAY">#REF!</definedName>
    <definedName name="MBISNNOV" localSheetId="0">#REF!</definedName>
    <definedName name="MBISNNOV">#REF!</definedName>
    <definedName name="MBISNOCT" localSheetId="0">#REF!</definedName>
    <definedName name="MBISNOCT">#REF!</definedName>
    <definedName name="MBISNSEP" localSheetId="0">#REF!</definedName>
    <definedName name="MBISNSEP">#REF!</definedName>
    <definedName name="MBJANBANKINT" localSheetId="0">#REF!</definedName>
    <definedName name="MBJANBANKINT">#REF!</definedName>
    <definedName name="MBJANCAP" localSheetId="0">#REF!</definedName>
    <definedName name="MBJANCAP">#REF!</definedName>
    <definedName name="MBJANCO" localSheetId="0">#REF!</definedName>
    <definedName name="MBJANCO">#REF!</definedName>
    <definedName name="MBJANCOAL" localSheetId="0">#REF!</definedName>
    <definedName name="MBJANCOAL">#REF!</definedName>
    <definedName name="MBJANDA" localSheetId="0">#REF!</definedName>
    <definedName name="MBJANDA">#REF!</definedName>
    <definedName name="MBJANDEP" localSheetId="0">#REF!</definedName>
    <definedName name="MBJANDEP">#REF!</definedName>
    <definedName name="MBJANEOS" localSheetId="0">#REF!</definedName>
    <definedName name="MBJANEOS">#REF!</definedName>
    <definedName name="MBJANEQ" localSheetId="0">#REF!</definedName>
    <definedName name="MBJANEQ">#REF!</definedName>
    <definedName name="MBJANIAT" localSheetId="0">#REF!</definedName>
    <definedName name="MBJANIAT">#REF!</definedName>
    <definedName name="MBJANIBIT" localSheetId="0">#REF!</definedName>
    <definedName name="MBJANIBIT">#REF!</definedName>
    <definedName name="MBJANINT" localSheetId="0">#REF!</definedName>
    <definedName name="MBJANINT">#REF!</definedName>
    <definedName name="MBJANNETCONT" localSheetId="0">#REF!</definedName>
    <definedName name="MBJANNETCONT">#REF!</definedName>
    <definedName name="MBJANSTEAM" localSheetId="0">#REF!</definedName>
    <definedName name="MBJANSTEAM">#REF!</definedName>
    <definedName name="MBJANTAX" localSheetId="0">#REF!</definedName>
    <definedName name="MBJANTAX">#REF!</definedName>
    <definedName name="MBJANWHEEL" localSheetId="0">#REF!</definedName>
    <definedName name="MBJANWHEEL">#REF!</definedName>
    <definedName name="MBJULBANKINT" localSheetId="0">#REF!</definedName>
    <definedName name="MBJULBANKINT">#REF!</definedName>
    <definedName name="MBJULCAP" localSheetId="0">#REF!</definedName>
    <definedName name="MBJULCAP">#REF!</definedName>
    <definedName name="MBJULCO" localSheetId="0">#REF!</definedName>
    <definedName name="MBJULCO">#REF!</definedName>
    <definedName name="MBJULCOAL" localSheetId="0">#REF!</definedName>
    <definedName name="MBJULCOAL">#REF!</definedName>
    <definedName name="MBJULDA" localSheetId="0">#REF!</definedName>
    <definedName name="MBJULDA">#REF!</definedName>
    <definedName name="MBJULDEP" localSheetId="0">#REF!</definedName>
    <definedName name="MBJULDEP">#REF!</definedName>
    <definedName name="MBJULEOS" localSheetId="0">#REF!</definedName>
    <definedName name="MBJULEOS">#REF!</definedName>
    <definedName name="MBJULEQ" localSheetId="0">#REF!</definedName>
    <definedName name="MBJULEQ">#REF!</definedName>
    <definedName name="MBJULIAT" localSheetId="0">#REF!</definedName>
    <definedName name="MBJULIAT">#REF!</definedName>
    <definedName name="MBJULIBIT" localSheetId="0">#REF!</definedName>
    <definedName name="MBJULIBIT">#REF!</definedName>
    <definedName name="MBJULINT" localSheetId="0">#REF!</definedName>
    <definedName name="MBJULINT">#REF!</definedName>
    <definedName name="MBJULNETCONT" localSheetId="0">#REF!</definedName>
    <definedName name="MBJULNETCONT">#REF!</definedName>
    <definedName name="MBJULSTEAM" localSheetId="0">#REF!</definedName>
    <definedName name="MBJULSTEAM">#REF!</definedName>
    <definedName name="MBJULTAX" localSheetId="0">#REF!</definedName>
    <definedName name="MBJULTAX">#REF!</definedName>
    <definedName name="MBJULTO" localSheetId="0">#REF!</definedName>
    <definedName name="MBJULTO">#REF!</definedName>
    <definedName name="MBJULWHEEL" localSheetId="0">#REF!</definedName>
    <definedName name="MBJULWHEEL">#REF!</definedName>
    <definedName name="MBJUNBANKINT" localSheetId="0">#REF!</definedName>
    <definedName name="MBJUNBANKINT">#REF!</definedName>
    <definedName name="MBJUNCAP" localSheetId="0">#REF!</definedName>
    <definedName name="MBJUNCAP">#REF!</definedName>
    <definedName name="MBJUNCO" localSheetId="0">#REF!</definedName>
    <definedName name="MBJUNCO">#REF!</definedName>
    <definedName name="MBJUNCOAL" localSheetId="0">#REF!</definedName>
    <definedName name="MBJUNCOAL">#REF!</definedName>
    <definedName name="MBJUNDA" localSheetId="0">#REF!</definedName>
    <definedName name="MBJUNDA">#REF!</definedName>
    <definedName name="MBJUNDEP" localSheetId="0">#REF!</definedName>
    <definedName name="MBJUNDEP">#REF!</definedName>
    <definedName name="MBJUNEOS" localSheetId="0">#REF!</definedName>
    <definedName name="MBJUNEOS">#REF!</definedName>
    <definedName name="MBJUNEQ" localSheetId="0">#REF!</definedName>
    <definedName name="MBJUNEQ">#REF!</definedName>
    <definedName name="MBJUNIAT" localSheetId="0">#REF!</definedName>
    <definedName name="MBJUNIAT">#REF!</definedName>
    <definedName name="MBJUNIBIT" localSheetId="0">#REF!</definedName>
    <definedName name="MBJUNIBIT">#REF!</definedName>
    <definedName name="MBJUNINT" localSheetId="0">#REF!</definedName>
    <definedName name="MBJUNINT">#REF!</definedName>
    <definedName name="MBJUNNETCONT" localSheetId="0">#REF!</definedName>
    <definedName name="MBJUNNETCONT">#REF!</definedName>
    <definedName name="MBJUNSTEAM" localSheetId="0">#REF!</definedName>
    <definedName name="MBJUNSTEAM">#REF!</definedName>
    <definedName name="MBJUNTAX" localSheetId="0">#REF!</definedName>
    <definedName name="MBJUNTAX">#REF!</definedName>
    <definedName name="MBJUNTO" localSheetId="0">#REF!</definedName>
    <definedName name="MBJUNTO">#REF!</definedName>
    <definedName name="MBJUNWHEEL" localSheetId="0">#REF!</definedName>
    <definedName name="MBJUNWHEEL">#REF!</definedName>
    <definedName name="MBMARBANKINT" localSheetId="0">#REF!</definedName>
    <definedName name="MBMARBANKINT">#REF!</definedName>
    <definedName name="MBMARCAP" localSheetId="0">#REF!</definedName>
    <definedName name="MBMARCAP">#REF!</definedName>
    <definedName name="MBMARCO" localSheetId="0">#REF!</definedName>
    <definedName name="MBMARCO">#REF!</definedName>
    <definedName name="MBMARCOAL" localSheetId="0">#REF!</definedName>
    <definedName name="MBMARCOAL">#REF!</definedName>
    <definedName name="MBMARDA" localSheetId="0">#REF!</definedName>
    <definedName name="MBMARDA">#REF!</definedName>
    <definedName name="MBMARDEP" localSheetId="0">#REF!</definedName>
    <definedName name="MBMARDEP">#REF!</definedName>
    <definedName name="MBMAREOS" localSheetId="0">#REF!</definedName>
    <definedName name="MBMAREOS">#REF!</definedName>
    <definedName name="MBMAREQ" localSheetId="0">#REF!</definedName>
    <definedName name="MBMAREQ">#REF!</definedName>
    <definedName name="MBMARIAT" localSheetId="0">#REF!</definedName>
    <definedName name="MBMARIAT">#REF!</definedName>
    <definedName name="MBMARIBIT" localSheetId="0">#REF!</definedName>
    <definedName name="MBMARIBIT">#REF!</definedName>
    <definedName name="MBMARINT" localSheetId="0">#REF!</definedName>
    <definedName name="MBMARINT">#REF!</definedName>
    <definedName name="MBMARNETCONT" localSheetId="0">#REF!</definedName>
    <definedName name="MBMARNETCONT">#REF!</definedName>
    <definedName name="MBMARSTEAM" localSheetId="0">#REF!</definedName>
    <definedName name="MBMARSTEAM">#REF!</definedName>
    <definedName name="MBMARTAX" localSheetId="0">#REF!</definedName>
    <definedName name="MBMARTAX">#REF!</definedName>
    <definedName name="MBMARTO" localSheetId="0">#REF!</definedName>
    <definedName name="MBMARTO">#REF!</definedName>
    <definedName name="MBMARWHEEL" localSheetId="0">#REF!</definedName>
    <definedName name="MBMARWHEEL">#REF!</definedName>
    <definedName name="MBMAYBANKINT" localSheetId="0">#REF!</definedName>
    <definedName name="MBMAYBANKINT">#REF!</definedName>
    <definedName name="MBMAYCAP" localSheetId="0">#REF!</definedName>
    <definedName name="MBMAYCAP">#REF!</definedName>
    <definedName name="MBMAYCO" localSheetId="0">#REF!</definedName>
    <definedName name="MBMAYCO">#REF!</definedName>
    <definedName name="MBMAYCOAL" localSheetId="0">#REF!</definedName>
    <definedName name="MBMAYCOAL">#REF!</definedName>
    <definedName name="MBMAYDA" localSheetId="0">#REF!</definedName>
    <definedName name="MBMAYDA">#REF!</definedName>
    <definedName name="MBMAYDEP" localSheetId="0">#REF!</definedName>
    <definedName name="MBMAYDEP">#REF!</definedName>
    <definedName name="MBMAYEOS" localSheetId="0">#REF!</definedName>
    <definedName name="MBMAYEOS">#REF!</definedName>
    <definedName name="MBMAYEQ" localSheetId="0">#REF!</definedName>
    <definedName name="MBMAYEQ">#REF!</definedName>
    <definedName name="MBMAYIAT" localSheetId="0">#REF!</definedName>
    <definedName name="MBMAYIAT">#REF!</definedName>
    <definedName name="MBMAYIBIT" localSheetId="0">#REF!</definedName>
    <definedName name="MBMAYIBIT">#REF!</definedName>
    <definedName name="MBMAYINT" localSheetId="0">#REF!</definedName>
    <definedName name="MBMAYINT">#REF!</definedName>
    <definedName name="MBMAYNETCONT" localSheetId="0">#REF!</definedName>
    <definedName name="MBMAYNETCONT">#REF!</definedName>
    <definedName name="MBMAYSTEAM" localSheetId="0">#REF!</definedName>
    <definedName name="MBMAYSTEAM">#REF!</definedName>
    <definedName name="MBMAYTAX" localSheetId="0">#REF!</definedName>
    <definedName name="MBMAYTAX">#REF!</definedName>
    <definedName name="MBMAYTO" localSheetId="0">#REF!</definedName>
    <definedName name="MBMAYTO">#REF!</definedName>
    <definedName name="MBMAYWHEEL" localSheetId="0">#REF!</definedName>
    <definedName name="MBMAYWHEEL">#REF!</definedName>
    <definedName name="MBMIAPR" localSheetId="0">#REF!</definedName>
    <definedName name="MBMIAPR">#REF!</definedName>
    <definedName name="MBMIAUG" localSheetId="0">#REF!</definedName>
    <definedName name="MBMIAUG">#REF!</definedName>
    <definedName name="MBMIDEC" localSheetId="0">#REF!</definedName>
    <definedName name="MBMIDEC">#REF!</definedName>
    <definedName name="MBMIFEB" localSheetId="0">#REF!</definedName>
    <definedName name="MBMIFEB">#REF!</definedName>
    <definedName name="MBMIJAN" localSheetId="0">#REF!</definedName>
    <definedName name="MBMIJAN">#REF!</definedName>
    <definedName name="MBMIJUL" localSheetId="0">#REF!</definedName>
    <definedName name="MBMIJUL">#REF!</definedName>
    <definedName name="MBMIJUN" localSheetId="0">#REF!</definedName>
    <definedName name="MBMIJUN">#REF!</definedName>
    <definedName name="MBMIMAR" localSheetId="0">#REF!</definedName>
    <definedName name="MBMIMAR">#REF!</definedName>
    <definedName name="MBMIMAY" localSheetId="0">#REF!</definedName>
    <definedName name="MBMIMAY">#REF!</definedName>
    <definedName name="MBMINOV" localSheetId="0">#REF!</definedName>
    <definedName name="MBMINOV">#REF!</definedName>
    <definedName name="MBMIOCT" localSheetId="0">#REF!</definedName>
    <definedName name="MBMIOCT">#REF!</definedName>
    <definedName name="MBMISEP" localSheetId="0">#REF!</definedName>
    <definedName name="MBMISEP">#REF!</definedName>
    <definedName name="MBNOVBANKINT" localSheetId="0">#REF!</definedName>
    <definedName name="MBNOVBANKINT">#REF!</definedName>
    <definedName name="MBNOVCAP" localSheetId="0">#REF!</definedName>
    <definedName name="MBNOVCAP">#REF!</definedName>
    <definedName name="MBNOVCO" localSheetId="0">#REF!</definedName>
    <definedName name="MBNOVCO">#REF!</definedName>
    <definedName name="MBNOVCOAL" localSheetId="0">#REF!</definedName>
    <definedName name="MBNOVCOAL">#REF!</definedName>
    <definedName name="MBNOVDA" localSheetId="0">#REF!</definedName>
    <definedName name="MBNOVDA">#REF!</definedName>
    <definedName name="MBNOVDEP" localSheetId="0">#REF!</definedName>
    <definedName name="MBNOVDEP">#REF!</definedName>
    <definedName name="MBNOVEOS" localSheetId="0">#REF!</definedName>
    <definedName name="MBNOVEOS">#REF!</definedName>
    <definedName name="MBNOVEQ" localSheetId="0">#REF!</definedName>
    <definedName name="MBNOVEQ">#REF!</definedName>
    <definedName name="MBNOVIAT" localSheetId="0">#REF!</definedName>
    <definedName name="MBNOVIAT">#REF!</definedName>
    <definedName name="MBNOVIBIT" localSheetId="0">#REF!</definedName>
    <definedName name="MBNOVIBIT">#REF!</definedName>
    <definedName name="MBNOVINT" localSheetId="0">#REF!</definedName>
    <definedName name="MBNOVINT">#REF!</definedName>
    <definedName name="MBNOVNETCONT" localSheetId="0">#REF!</definedName>
    <definedName name="MBNOVNETCONT">#REF!</definedName>
    <definedName name="MBNOVSTEAM" localSheetId="0">#REF!</definedName>
    <definedName name="MBNOVSTEAM">#REF!</definedName>
    <definedName name="MBNOVTAX" localSheetId="0">#REF!</definedName>
    <definedName name="MBNOVTAX">#REF!</definedName>
    <definedName name="MBNOVTO" localSheetId="0">#REF!</definedName>
    <definedName name="MBNOVTO">#REF!</definedName>
    <definedName name="MBNOVWHEEL" localSheetId="0">#REF!</definedName>
    <definedName name="MBNOVWHEEL">#REF!</definedName>
    <definedName name="MBOCTBANKINT" localSheetId="0">#REF!</definedName>
    <definedName name="MBOCTBANKINT">#REF!</definedName>
    <definedName name="MBOCTCAP" localSheetId="0">#REF!</definedName>
    <definedName name="MBOCTCAP">#REF!</definedName>
    <definedName name="MBOCTCO" localSheetId="0">#REF!</definedName>
    <definedName name="MBOCTCO">#REF!</definedName>
    <definedName name="MBOCTCOAL" localSheetId="0">#REF!</definedName>
    <definedName name="MBOCTCOAL">#REF!</definedName>
    <definedName name="MBOCTDA" localSheetId="0">#REF!</definedName>
    <definedName name="MBOCTDA">#REF!</definedName>
    <definedName name="MBOCTDEP" localSheetId="0">#REF!</definedName>
    <definedName name="MBOCTDEP">#REF!</definedName>
    <definedName name="MBOCTEOS" localSheetId="0">#REF!</definedName>
    <definedName name="MBOCTEOS">#REF!</definedName>
    <definedName name="MBOCTEQ" localSheetId="0">#REF!</definedName>
    <definedName name="MBOCTEQ">#REF!</definedName>
    <definedName name="MBOCTIAT" localSheetId="0">#REF!</definedName>
    <definedName name="MBOCTIAT">#REF!</definedName>
    <definedName name="MBOCTIBIT" localSheetId="0">#REF!</definedName>
    <definedName name="MBOCTIBIT">#REF!</definedName>
    <definedName name="MBOCTINT" localSheetId="0">#REF!</definedName>
    <definedName name="MBOCTINT">#REF!</definedName>
    <definedName name="MBOCTNETCONT" localSheetId="0">#REF!</definedName>
    <definedName name="MBOCTNETCONT">#REF!</definedName>
    <definedName name="MBOCTSTEAM" localSheetId="0">#REF!</definedName>
    <definedName name="MBOCTSTEAM">#REF!</definedName>
    <definedName name="MBOCTTAX" localSheetId="0">#REF!</definedName>
    <definedName name="MBOCTTAX">#REF!</definedName>
    <definedName name="MBOCTTO" localSheetId="0">#REF!</definedName>
    <definedName name="MBOCTTO">#REF!</definedName>
    <definedName name="MBOCTWHEEL" localSheetId="0">#REF!</definedName>
    <definedName name="MBOCTWHEEL">#REF!</definedName>
    <definedName name="MBSEPBANKINT" localSheetId="0">#REF!</definedName>
    <definedName name="MBSEPBANKINT">#REF!</definedName>
    <definedName name="MBSEPCAP" localSheetId="0">#REF!</definedName>
    <definedName name="MBSEPCAP">#REF!</definedName>
    <definedName name="MBSEPCO" localSheetId="0">#REF!</definedName>
    <definedName name="MBSEPCO">#REF!</definedName>
    <definedName name="MBSEPCOAL" localSheetId="0">#REF!</definedName>
    <definedName name="MBSEPCOAL">#REF!</definedName>
    <definedName name="MBSEPDA" localSheetId="0">#REF!</definedName>
    <definedName name="MBSEPDA">#REF!</definedName>
    <definedName name="MBSEPDEP" localSheetId="0">#REF!</definedName>
    <definedName name="MBSEPDEP">#REF!</definedName>
    <definedName name="MBSEPEOS" localSheetId="0">#REF!</definedName>
    <definedName name="MBSEPEOS">#REF!</definedName>
    <definedName name="MBSEPEQ" localSheetId="0">#REF!</definedName>
    <definedName name="MBSEPEQ">#REF!</definedName>
    <definedName name="MBSEPIAT" localSheetId="0">#REF!</definedName>
    <definedName name="MBSEPIAT">#REF!</definedName>
    <definedName name="MBSEPIBIT" localSheetId="0">#REF!</definedName>
    <definedName name="MBSEPIBIT">#REF!</definedName>
    <definedName name="MBSEPINT" localSheetId="0">#REF!</definedName>
    <definedName name="MBSEPINT">#REF!</definedName>
    <definedName name="MBSEPNETCONT" localSheetId="0">#REF!</definedName>
    <definedName name="MBSEPNETCONT">#REF!</definedName>
    <definedName name="MBSEPSTEAM" localSheetId="0">#REF!</definedName>
    <definedName name="MBSEPSTEAM">#REF!</definedName>
    <definedName name="MBSEPTAX" localSheetId="0">#REF!</definedName>
    <definedName name="MBSEPTAX">#REF!</definedName>
    <definedName name="MBSEPTO" localSheetId="0">#REF!</definedName>
    <definedName name="MBSEPTO">#REF!</definedName>
    <definedName name="MBSEPWHEEL" localSheetId="0">#REF!</definedName>
    <definedName name="MBSEPWHEEL">#REF!</definedName>
    <definedName name="MD_SORRY_OK" localSheetId="0">#REF!</definedName>
    <definedName name="MD_SORRY_OK">#REF!</definedName>
    <definedName name="mh" localSheetId="0" hidden="1">{#N/A,#N/A,TRUE,"Лист1";#N/A,#N/A,TRUE,"Лист2";#N/A,#N/A,TRUE,"Лист3"}</definedName>
    <definedName name="mh" hidden="1">{#N/A,#N/A,TRUE,"Лист1";#N/A,#N/A,TRUE,"Лист2";#N/A,#N/A,TRUE,"Лист3"}</definedName>
    <definedName name="MidlingsPriceRealIn">#REF!</definedName>
    <definedName name="MidlingsUnitVariableKZTShareIn">#REF!</definedName>
    <definedName name="MidlingsUnitVariableRealIn">#REF!</definedName>
    <definedName name="MidlingsVolumeIn">#REF!</definedName>
    <definedName name="Min_DSCR">#REF!</definedName>
    <definedName name="Min_DSCR_9">#REF!</definedName>
    <definedName name="Mincontrib">#N/A</definedName>
    <definedName name="Misc">#REF!</definedName>
    <definedName name="mjh" localSheetId="0" hidden="1">{#N/A,#N/A,TRUE,"Лист1";#N/A,#N/A,TRUE,"Лист2";#N/A,#N/A,TRUE,"Лист3"}</definedName>
    <definedName name="mjh" hidden="1">{#N/A,#N/A,TRUE,"Лист1";#N/A,#N/A,TRUE,"Лист2";#N/A,#N/A,TRUE,"Лист3"}</definedName>
    <definedName name="mmm">#N/A</definedName>
    <definedName name="mmmmmmm" localSheetId="0" hidden="1">{#N/A,#N/A,TRUE,"Лист1";#N/A,#N/A,TRUE,"Лист2";#N/A,#N/A,TRUE,"Лист3"}</definedName>
    <definedName name="mmmmmmm" hidden="1">{#N/A,#N/A,TRUE,"Лист1";#N/A,#N/A,TRUE,"Лист2";#N/A,#N/A,TRUE,"Лист3"}</definedName>
    <definedName name="mnb" localSheetId="0" hidden="1">{#N/A,#N/A,TRUE,"Лист1";#N/A,#N/A,TRUE,"Лист2";#N/A,#N/A,TRUE,"Лист3"}</definedName>
    <definedName name="mnb" hidden="1">{#N/A,#N/A,TRUE,"Лист1";#N/A,#N/A,TRUE,"Лист2";#N/A,#N/A,TRUE,"Лист3"}</definedName>
    <definedName name="mnuyny">#REF!</definedName>
    <definedName name="MOBIL">#N/A</definedName>
    <definedName name="Monetary_Precision" localSheetId="0">#REF!</definedName>
    <definedName name="Monetary_Precision">#REF!</definedName>
    <definedName name="MONEY11">#REF!</definedName>
    <definedName name="moRPI" localSheetId="0">#REF!</definedName>
    <definedName name="moRPI">#REF!</definedName>
    <definedName name="MP" localSheetId="0">#REF!</definedName>
    <definedName name="MP">#REF!</definedName>
    <definedName name="msa">#N/A</definedName>
    <definedName name="mthjfjgj">#REF!</definedName>
    <definedName name="MyBudgetFile" localSheetId="0">[49]Menu!$B$21</definedName>
    <definedName name="MyBudgetFile">#REF!</definedName>
    <definedName name="MyFRPFile" localSheetId="0">[49]Menu!$B$20</definedName>
    <definedName name="MyFRPFile">#REF!</definedName>
    <definedName name="MyPath" localSheetId="0">[49]Menu!$B$19</definedName>
    <definedName name="MyPath">#REF!</definedName>
    <definedName name="n" localSheetId="0">#REF!</definedName>
    <definedName name="n">#REF!</definedName>
    <definedName name="ñ">NA()</definedName>
    <definedName name="n_2006">#REF!</definedName>
    <definedName name="n_Key3" localSheetId="0">#REF!</definedName>
    <definedName name="n_Key3">#REF!</definedName>
    <definedName name="n_Predpr_J">#REF!</definedName>
    <definedName name="NaamDochter">#REF!</definedName>
    <definedName name="NaamMoeder">#REF!</definedName>
    <definedName name="ñåêòîð">#REF!</definedName>
    <definedName name="nakDay" localSheetId="0">#REF!</definedName>
    <definedName name="nakDay">#REF!</definedName>
    <definedName name="nakDay_1">"$#ССЫЛ!.$G$2"</definedName>
    <definedName name="nakDay_2">"$#ССЫЛ!.$G$2"</definedName>
    <definedName name="nakDay_3">#N/A</definedName>
    <definedName name="nakDay_4">NA()</definedName>
    <definedName name="nakDay_5">#N/A</definedName>
    <definedName name="nakFrom" localSheetId="0">#REF!</definedName>
    <definedName name="nakFrom">#REF!</definedName>
    <definedName name="nakFrom_1">"$#ССЫЛ!.$D$4"</definedName>
    <definedName name="nakFrom_2">"$#ССЫЛ!.$D$4"</definedName>
    <definedName name="nakFrom_3">#N/A</definedName>
    <definedName name="nakFrom_4">NA()</definedName>
    <definedName name="nakFrom_5">#N/A</definedName>
    <definedName name="nakMonth" localSheetId="0">#REF!</definedName>
    <definedName name="nakMonth">#REF!</definedName>
    <definedName name="nakMonth_1">"$#ССЫЛ!.$I$2"</definedName>
    <definedName name="nakMonth_2">"$#ССЫЛ!.$I$2"</definedName>
    <definedName name="nakMonth_3">#N/A</definedName>
    <definedName name="nakMonth_4">NA()</definedName>
    <definedName name="nakMonth_5">#N/A</definedName>
    <definedName name="nakName" localSheetId="0">#REF!</definedName>
    <definedName name="nakName">#REF!</definedName>
    <definedName name="nakName_1">"$#ССЫЛ!.$C$9"</definedName>
    <definedName name="nakName_2">"$#ССЫЛ!.$C$9"</definedName>
    <definedName name="nakName_3">#N/A</definedName>
    <definedName name="nakName_4">NA()</definedName>
    <definedName name="nakName_5">#N/A</definedName>
    <definedName name="nakNo" localSheetId="0">#REF!</definedName>
    <definedName name="nakNo">#REF!</definedName>
    <definedName name="nakNo_1">"$#ССЫЛ!.$B$9"</definedName>
    <definedName name="nakNo_2">"$#ССЫЛ!.$B$9"</definedName>
    <definedName name="nakNo_3">#N/A</definedName>
    <definedName name="nakNo_4">NA()</definedName>
    <definedName name="nakNo_5">#N/A</definedName>
    <definedName name="nakNumber" localSheetId="0">#REF!</definedName>
    <definedName name="nakNumber">#REF!</definedName>
    <definedName name="nakNumber_1">"$#ССЫЛ!.$G$3"</definedName>
    <definedName name="nakNumber_2">"$#ССЫЛ!.$G$3"</definedName>
    <definedName name="nakNumber_3">#N/A</definedName>
    <definedName name="nakNumber_4">NA()</definedName>
    <definedName name="nakNumber_5">#N/A</definedName>
    <definedName name="nakPriceC" localSheetId="0">#REF!</definedName>
    <definedName name="nakPriceC">#REF!</definedName>
    <definedName name="nakPriceC_1">"$#ССЫЛ!.$J$9"</definedName>
    <definedName name="nakPriceC_2">"$#ССЫЛ!.$J$9"</definedName>
    <definedName name="nakPriceC_3">#N/A</definedName>
    <definedName name="nakPriceC_4">NA()</definedName>
    <definedName name="nakPriceC_5">#N/A</definedName>
    <definedName name="nakPriceR" localSheetId="0">#REF!</definedName>
    <definedName name="nakPriceR">#REF!</definedName>
    <definedName name="nakPriceR_1">"$#ССЫЛ!.$I$9"</definedName>
    <definedName name="nakPriceR_2">"$#ССЫЛ!.$I$9"</definedName>
    <definedName name="nakPriceR_3">#N/A</definedName>
    <definedName name="nakPriceR_4">NA()</definedName>
    <definedName name="nakPriceR_5">#N/A</definedName>
    <definedName name="nakQnt" localSheetId="0">#REF!</definedName>
    <definedName name="nakQnt">#REF!</definedName>
    <definedName name="nakQnt_1">"$#ССЫЛ!.$F$9"</definedName>
    <definedName name="nakQnt_2">"$#ССЫЛ!.$F$9"</definedName>
    <definedName name="nakQnt_3">#N/A</definedName>
    <definedName name="nakQnt_4">NA()</definedName>
    <definedName name="nakQnt_5">#N/A</definedName>
    <definedName name="nakSumC" localSheetId="0">#REF!</definedName>
    <definedName name="nakSumC">#REF!</definedName>
    <definedName name="nakSumC_1">"$#ССЫЛ!.$L$9"</definedName>
    <definedName name="nakSumC_2">"$#ССЫЛ!.$L$9"</definedName>
    <definedName name="nakSumC_3">#N/A</definedName>
    <definedName name="nakSumC_4">NA()</definedName>
    <definedName name="nakSumC_5">#N/A</definedName>
    <definedName name="nakSumR" localSheetId="0">#REF!</definedName>
    <definedName name="nakSumR">#REF!</definedName>
    <definedName name="nakSumR_1">"$#ССЫЛ!.$K$9"</definedName>
    <definedName name="nakSumR_2">"$#ССЫЛ!.$K$9"</definedName>
    <definedName name="nakSumR_3">#N/A</definedName>
    <definedName name="nakSumR_4">NA()</definedName>
    <definedName name="nakSumR_5">#N/A</definedName>
    <definedName name="nakTo" localSheetId="0">#REF!</definedName>
    <definedName name="nakTo">#REF!</definedName>
    <definedName name="nakTo_1">"$#ССЫЛ!.$D$5"</definedName>
    <definedName name="nakTo_2">"$#ССЫЛ!.$D$5"</definedName>
    <definedName name="nakTo_3">#N/A</definedName>
    <definedName name="nakTo_4">NA()</definedName>
    <definedName name="nakTo_5">#N/A</definedName>
    <definedName name="nakYear" localSheetId="0">#REF!</definedName>
    <definedName name="nakYear">#REF!</definedName>
    <definedName name="nakYear_1">"$#ССЫЛ!.$L$2"</definedName>
    <definedName name="nakYear_2">"$#ССЫЛ!.$L$2"</definedName>
    <definedName name="nakYear_3">#N/A</definedName>
    <definedName name="nakYear_4">NA()</definedName>
    <definedName name="nakYear_5">#N/A</definedName>
    <definedName name="NAME" localSheetId="0">#REF!</definedName>
    <definedName name="NAME">#REF!</definedName>
    <definedName name="nbbbbbbbbbbbbb" localSheetId="0" hidden="1">{#N/A,#N/A,TRUE,"Лист1";#N/A,#N/A,TRUE,"Лист2";#N/A,#N/A,TRUE,"Лист3"}</definedName>
    <definedName name="nbbbbbbbbbbbbb" hidden="1">{#N/A,#N/A,TRUE,"Лист1";#N/A,#N/A,TRUE,"Лист2";#N/A,#N/A,TRUE,"Лист3"}</definedName>
    <definedName name="NBK">89.57</definedName>
    <definedName name="nbnb">#REF!</definedName>
    <definedName name="nbv">#REF!</definedName>
    <definedName name="NBVbfexisting" localSheetId="0">#REF!</definedName>
    <definedName name="NBVbfexisting">#REF!</definedName>
    <definedName name="NBVbfnew" localSheetId="0">#REF!</definedName>
    <definedName name="NBVbfnew">#REF!</definedName>
    <definedName name="NBVcfExisting" localSheetId="0">#REF!</definedName>
    <definedName name="NBVcfExisting">#REF!</definedName>
    <definedName name="NBVcfNew" localSheetId="0">#REF!</definedName>
    <definedName name="NBVcfNew">#REF!</definedName>
    <definedName name="NBVTotalBf" localSheetId="0">[30]Workings!#REF!</definedName>
    <definedName name="NBVTotalBf">#REF!</definedName>
    <definedName name="nbyn">#REF!</definedName>
    <definedName name="ncf_last" localSheetId="0">#REF!</definedName>
    <definedName name="ncf_last">#REF!</definedName>
    <definedName name="ncggnn" localSheetId="0">'[39]GAAP TB 31.12.01  detail p&amp;l'!#REF!</definedName>
    <definedName name="ncggnn">#REF!</definedName>
    <definedName name="Negative_Rec_Cnt">#REF!</definedName>
    <definedName name="Negative_Values">#REF!</definedName>
    <definedName name="nelin">#N/A</definedName>
    <definedName name="net" localSheetId="0">#REF!</definedName>
    <definedName name="net">#REF!</definedName>
    <definedName name="net_1">#N/A</definedName>
    <definedName name="net_2">#N/A</definedName>
    <definedName name="net_3">#N/A</definedName>
    <definedName name="net_4">#N/A</definedName>
    <definedName name="net_5">#N/A</definedName>
    <definedName name="Net_Book_Value">#REF!</definedName>
    <definedName name="net_capex_2003" localSheetId="0">#REF!</definedName>
    <definedName name="net_capex_2003">#REF!</definedName>
    <definedName name="Net_sales_IS">#REF!</definedName>
    <definedName name="NetCashBf" localSheetId="0">#REF!</definedName>
    <definedName name="NetCashBf">#REF!</definedName>
    <definedName name="NetCashCf" localSheetId="0">#REF!</definedName>
    <definedName name="NetCashCf">#REF!</definedName>
    <definedName name="NetCashIncrease" localSheetId="0">#REF!</definedName>
    <definedName name="NetCashIncrease">#REF!</definedName>
    <definedName name="NetInterestCF" localSheetId="0">#REF!</definedName>
    <definedName name="NetInterestCF">#REF!</definedName>
    <definedName name="NetInterestPandL" localSheetId="0">#REF!</definedName>
    <definedName name="NetInterestPandL">#REF!</definedName>
    <definedName name="NetMonthlyStationProductionkWh" localSheetId="0">[15]Calculations!#REF!</definedName>
    <definedName name="NetMonthlyStationProductionkWh">#REF!</definedName>
    <definedName name="NetMonthlyStationProductionkWh_9" localSheetId="0">[16]Calculations!#REF!</definedName>
    <definedName name="NetMonthlyStationProductionkWh_9">#REF!</definedName>
    <definedName name="NetVATPayableReceivableKzt" localSheetId="0">[14]Calculations!$D$489:$O$489</definedName>
    <definedName name="NetVATPayableReceivableKzt">#REF!</definedName>
    <definedName name="neu" localSheetId="0" hidden="1">{#N/A,#N/A,FALSE,"Planned"}</definedName>
    <definedName name="neu" hidden="1">{#N/A,#N/A,FALSE,"Planned"}</definedName>
    <definedName name="new_dolv" localSheetId="0">#REF!</definedName>
    <definedName name="new_dolv">#REF!</definedName>
    <definedName name="new_dolv_1">#N/A</definedName>
    <definedName name="new_dolv_2">#N/A</definedName>
    <definedName name="new_dolv_3">#N/A</definedName>
    <definedName name="new_dolv_4">#N/A</definedName>
    <definedName name="new_dolv_5">#N/A</definedName>
    <definedName name="new_index">#REF!</definedName>
    <definedName name="New_Loan_1">#REF!</definedName>
    <definedName name="New_Loan_10">#REF!</definedName>
    <definedName name="New_Loan_2">#REF!</definedName>
    <definedName name="New_Loan_3">#REF!</definedName>
    <definedName name="New_Loan_4">#REF!</definedName>
    <definedName name="New_Loan_5">#REF!</definedName>
    <definedName name="New_Loan_6">#REF!</definedName>
    <definedName name="New_Loan_7">#REF!</definedName>
    <definedName name="New_Loan_8">#REF!</definedName>
    <definedName name="New_Loan_9">#REF!</definedName>
    <definedName name="NEXT_LET" localSheetId="0">#REF!</definedName>
    <definedName name="NEXT_LET">#REF!</definedName>
    <definedName name="NEXT_LET2" localSheetId="0">#REF!</definedName>
    <definedName name="NEXT_LET2">#REF!</definedName>
    <definedName name="NEXT_ROW" localSheetId="0">#REF!</definedName>
    <definedName name="NEXT_ROW">#REF!</definedName>
    <definedName name="nghggggggg">#REF!</definedName>
    <definedName name="nhjhj">#REF!</definedName>
    <definedName name="nhjkjk">#REF!</definedName>
    <definedName name="nhmmmmmmmmm" localSheetId="0" hidden="1">{#N/A,#N/A,TRUE,"Лист1";#N/A,#N/A,TRUE,"Лист2";#N/A,#N/A,TRUE,"Лист3"}</definedName>
    <definedName name="nhmmmmmmmmm" hidden="1">{#N/A,#N/A,TRUE,"Лист1";#N/A,#N/A,TRUE,"Лист2";#N/A,#N/A,TRUE,"Лист3"}</definedName>
    <definedName name="nhnh">#REF!</definedName>
    <definedName name="nhyn">#REF!</definedName>
    <definedName name="ÑïèñîêÒÝÏ">#REF!</definedName>
    <definedName name="NINE">#REF!</definedName>
    <definedName name="nmh" localSheetId="0" hidden="1">{#N/A,#N/A,TRUE,"Лист1";#N/A,#N/A,TRUE,"Лист2";#N/A,#N/A,TRUE,"Лист3"}</definedName>
    <definedName name="nmh" hidden="1">{#N/A,#N/A,TRUE,"Лист1";#N/A,#N/A,TRUE,"Лист2";#N/A,#N/A,TRUE,"Лист3"}</definedName>
    <definedName name="NN">#REF!</definedName>
    <definedName name="ññ">NA()</definedName>
    <definedName name="nnfn">#REF!</definedName>
    <definedName name="nnn" localSheetId="0">#REF!</definedName>
    <definedName name="nnn">#REF!</definedName>
    <definedName name="nnnbn">#REF!</definedName>
    <definedName name="nnnn">#REF!</definedName>
    <definedName name="ññññ">NA()</definedName>
    <definedName name="nnnnnnnnhg">#N/A</definedName>
    <definedName name="ññû">NA()</definedName>
    <definedName name="NO_UPDATE" localSheetId="0">#REF!</definedName>
    <definedName name="NO_UPDATE">#REF!</definedName>
    <definedName name="Nominal_GDP" localSheetId="0">#REF!</definedName>
    <definedName name="Nominal_GDP">#REF!</definedName>
    <definedName name="NonEBRD_Pipeline" localSheetId="0">#REF!</definedName>
    <definedName name="NonEBRD_Pipeline">#REF!</definedName>
    <definedName name="NonTop_Stratum_Value" localSheetId="0">#REF!</definedName>
    <definedName name="NonTop_Stratum_Value">#REF!</definedName>
    <definedName name="NormLossAllowance" localSheetId="0">#REF!</definedName>
    <definedName name="NormLossAllowance">#REF!</definedName>
    <definedName name="NormLossAllowancePcIn" localSheetId="0">#REF!</definedName>
    <definedName name="NormLossAllowancePcIn">#REF!</definedName>
    <definedName name="NormLossIncurred" localSheetId="0">#REF!</definedName>
    <definedName name="NormLossIncurred">#REF!</definedName>
    <definedName name="NormLossReimbursed">#REF!</definedName>
    <definedName name="NormLossReimbursedPc">#REF!</definedName>
    <definedName name="NormLossReimbursementPcIn" localSheetId="0">#REF!</definedName>
    <definedName name="NormLossReimbursementPcIn">#REF!</definedName>
    <definedName name="NormLossVolume" localSheetId="0">#REF!</definedName>
    <definedName name="NormLossVolume">#REF!</definedName>
    <definedName name="Northern">#REF!</definedName>
    <definedName name="NOTES" localSheetId="0">[10]TB!#REF!</definedName>
    <definedName name="NOTES">#REF!</definedName>
    <definedName name="nov" localSheetId="0">#REF!</definedName>
    <definedName name="nov">#REF!</definedName>
    <definedName name="Nov_02" localSheetId="0">#REF!</definedName>
    <definedName name="Nov_02">#REF!</definedName>
    <definedName name="Nov_03" localSheetId="0">#REF!</definedName>
    <definedName name="Nov_03">#REF!</definedName>
    <definedName name="Nov_04" localSheetId="0">#REF!</definedName>
    <definedName name="Nov_04">#REF!</definedName>
    <definedName name="Nov_Act">#REF!</definedName>
    <definedName name="Nov_Bud">#REF!</definedName>
    <definedName name="Nov_FX">#REF!</definedName>
    <definedName name="novo2003">#REF!</definedName>
    <definedName name="NPV1_9">#REF!</definedName>
    <definedName name="nu">#REF!</definedName>
    <definedName name="Num_Pmt_Per_Year" localSheetId="0">#REF!</definedName>
    <definedName name="Num_Pmt_Per_Year">#REF!</definedName>
    <definedName name="Num_Pmt_Per_Year_1">#N/A</definedName>
    <definedName name="Num_Pmt_Per_Year_2">#N/A</definedName>
    <definedName name="Num_Pmt_Per_Year_3">#N/A</definedName>
    <definedName name="Num_Pmt_Per_Year_4">#N/A</definedName>
    <definedName name="Num_Pmt_Per_Year_5">#N/A</definedName>
    <definedName name="Number_of_Payments" localSheetId="0">MATCH(0.01,ТС!End_Bal,-1)+1</definedName>
    <definedName name="Number_of_Payments">MATCH(0.01,End_Bal,-1)+1</definedName>
    <definedName name="Number_of_Payments_5">#N/A</definedName>
    <definedName name="numnu">#REF!</definedName>
    <definedName name="numu">#REF!</definedName>
    <definedName name="nvp_last" localSheetId="0">#REF!</definedName>
    <definedName name="nvp_last">#REF!</definedName>
    <definedName name="o" localSheetId="0">#REF!</definedName>
    <definedName name="o">#REF!</definedName>
    <definedName name="ó">NA()</definedName>
    <definedName name="ö">NA()</definedName>
    <definedName name="o_10" localSheetId="0">#REF!</definedName>
    <definedName name="o_10">#REF!</definedName>
    <definedName name="o_11" localSheetId="0">#REF!</definedName>
    <definedName name="o_11">#REF!</definedName>
    <definedName name="o_12" localSheetId="0">#REF!</definedName>
    <definedName name="o_12">#REF!</definedName>
    <definedName name="o_13" localSheetId="0">#REF!</definedName>
    <definedName name="o_13">#REF!</definedName>
    <definedName name="o_14" localSheetId="0">#REF!</definedName>
    <definedName name="o_14">#REF!</definedName>
    <definedName name="o_15" localSheetId="0">#REF!</definedName>
    <definedName name="o_15">#REF!</definedName>
    <definedName name="o_16" localSheetId="0">#REF!</definedName>
    <definedName name="o_16">#REF!</definedName>
    <definedName name="o_17" localSheetId="0">#REF!</definedName>
    <definedName name="o_17">#REF!</definedName>
    <definedName name="o_18" localSheetId="0">#REF!</definedName>
    <definedName name="o_18">#REF!</definedName>
    <definedName name="o_19" localSheetId="0">#REF!</definedName>
    <definedName name="o_19">#REF!</definedName>
    <definedName name="o_2" localSheetId="0">#REF!</definedName>
    <definedName name="o_2">#REF!</definedName>
    <definedName name="o_3" localSheetId="0">#REF!</definedName>
    <definedName name="o_3">#REF!</definedName>
    <definedName name="o_5" localSheetId="0">#REF!</definedName>
    <definedName name="o_5">#REF!</definedName>
    <definedName name="o_6" localSheetId="0">#REF!</definedName>
    <definedName name="o_6">#REF!</definedName>
    <definedName name="o_7" localSheetId="0">#REF!</definedName>
    <definedName name="o_7">#REF!</definedName>
    <definedName name="o_8" localSheetId="0">#REF!</definedName>
    <definedName name="o_8">#REF!</definedName>
    <definedName name="o_9" localSheetId="0">#REF!</definedName>
    <definedName name="o_9">#REF!</definedName>
    <definedName name="object">#REF!</definedName>
    <definedName name="oct" localSheetId="0">#REF!</definedName>
    <definedName name="oct">#REF!</definedName>
    <definedName name="Oct_02" localSheetId="0">#REF!</definedName>
    <definedName name="Oct_02">#REF!</definedName>
    <definedName name="Oct_03" localSheetId="0">#REF!</definedName>
    <definedName name="Oct_03">#REF!</definedName>
    <definedName name="Oct_04" localSheetId="0">#REF!</definedName>
    <definedName name="Oct_04">#REF!</definedName>
    <definedName name="Oct_Act">#REF!</definedName>
    <definedName name="Oct_Bud">#REF!</definedName>
    <definedName name="Oct_FX">#REF!</definedName>
    <definedName name="òðåòèé" localSheetId="0">#REF!</definedName>
    <definedName name="òðåòèé">#REF!</definedName>
    <definedName name="óê">NA()</definedName>
    <definedName name="òèòýê" localSheetId="0">#REF!</definedName>
    <definedName name="òèòýê">#REF!</definedName>
    <definedName name="òèòýê1" localSheetId="0">#REF!</definedName>
    <definedName name="òèòýê1">#REF!</definedName>
    <definedName name="òèòýìáà" localSheetId="0">#REF!</definedName>
    <definedName name="òèòýìáà">#REF!</definedName>
    <definedName name="Off_Geldmarkt">#REF!</definedName>
    <definedName name="Ofice">#N/A</definedName>
    <definedName name="ôîðìà6" localSheetId="0">#REF!</definedName>
    <definedName name="ôîðìà6">#REF!</definedName>
    <definedName name="OINDIRECTP">#REF!</definedName>
    <definedName name="OINSURANCEP">#REF!</definedName>
    <definedName name="oioi" localSheetId="0">#REF!</definedName>
    <definedName name="oioi">#REF!</definedName>
    <definedName name="old" localSheetId="0">#REF!</definedName>
    <definedName name="old">#REF!</definedName>
    <definedName name="Old_Bank_Loans">#REF!</definedName>
    <definedName name="Oleg" localSheetId="0" hidden="1">[6]Calc!$D$38:$D$83</definedName>
    <definedName name="Oleg" hidden="1">#REF!</definedName>
    <definedName name="Oleg.Utkin" localSheetId="0" hidden="1">[6]Calc!$AB$153:$AB$325</definedName>
    <definedName name="Oleg.Utkin" hidden="1">#REF!</definedName>
    <definedName name="olll" localSheetId="0">#REF!</definedName>
    <definedName name="olll">#REF!</definedName>
    <definedName name="OMAINTENANCEP">#REF!</definedName>
    <definedName name="ONE">#REF!</definedName>
    <definedName name="oo" localSheetId="0" hidden="1">{#N/A,#N/A,TRUE,"Лист1";#N/A,#N/A,TRUE,"Лист2";#N/A,#N/A,TRUE,"Лист3"}</definedName>
    <definedName name="oo" hidden="1">{#N/A,#N/A,TRUE,"Лист1";#N/A,#N/A,TRUE,"Лист2";#N/A,#N/A,TRUE,"Лист3"}</definedName>
    <definedName name="ÓÓ">#REF!</definedName>
    <definedName name="öó">NA()</definedName>
    <definedName name="öö">NA()</definedName>
    <definedName name="oooo" localSheetId="0">#REF!</definedName>
    <definedName name="oooo">#REF!</definedName>
    <definedName name="OpDate">#REF!</definedName>
    <definedName name="OPER_COST">#REF!</definedName>
    <definedName name="OperatFixedCostInclVATKxt" localSheetId="0">[14]Calculations!$D$386:$O$386</definedName>
    <definedName name="OperatFixedCostInclVATKxt">#REF!</definedName>
    <definedName name="OperatFixedCostNetVATKxt" localSheetId="0">[17]Calculations!$D$384:$O$384</definedName>
    <definedName name="OperatFixedCostNetVATKxt">#REF!</definedName>
    <definedName name="OperationalContractorsQuantity" localSheetId="0">[15]Assumption!#REF!</definedName>
    <definedName name="OperationalContractorsQuantity">#REF!</definedName>
    <definedName name="OperationalContractorsQuantity_9" localSheetId="0">[16]Assumption!#REF!</definedName>
    <definedName name="OperationalContractorsQuantity_9">#REF!</definedName>
    <definedName name="OperationalContractorsQuontaty" localSheetId="0">[15]Assumption!#REF!</definedName>
    <definedName name="OperationalContractorsQuontaty">#REF!</definedName>
    <definedName name="OperationalContractorsQuontaty_9" localSheetId="0">[16]Assumption!#REF!</definedName>
    <definedName name="OperationalContractorsQuontaty_9">#REF!</definedName>
    <definedName name="OperationalContractorsSalaryKzt" localSheetId="0">[15]Assumption!#REF!</definedName>
    <definedName name="OperationalContractorsSalaryKzt">#REF!</definedName>
    <definedName name="OperationalContractorsSalaryKzt_9" localSheetId="0">[16]Assumption!#REF!</definedName>
    <definedName name="OperationalContractorsSalaryKzt_9">#REF!</definedName>
    <definedName name="OperationalContractorsSalaryKztIn" localSheetId="0">[15]Assumption!#REF!</definedName>
    <definedName name="OperationalContractorsSalaryKztIn">#REF!</definedName>
    <definedName name="OperationalContractorsSalaryKztIn_9" localSheetId="0">[16]Assumption!#REF!</definedName>
    <definedName name="OperationalContractorsSalaryKztIn_9">#REF!</definedName>
    <definedName name="OperationalFixedAssetsKzt" localSheetId="0">[15]Assumption!#REF!</definedName>
    <definedName name="OperationalFixedAssetsKzt">#REF!</definedName>
    <definedName name="OperationalFixedAssetsKzt_9" localSheetId="0">[16]Assumption!#REF!</definedName>
    <definedName name="OperationalFixedAssetsKzt_9">#REF!</definedName>
    <definedName name="OperationalPeopleQuantity" localSheetId="0">[15]Assumption!#REF!</definedName>
    <definedName name="OperationalPeopleQuantity">#REF!</definedName>
    <definedName name="OperationalPeopleQuantity_9" localSheetId="0">[16]Assumption!#REF!</definedName>
    <definedName name="OperationalPeopleQuantity_9">#REF!</definedName>
    <definedName name="OperationalPeopleQuontaty" localSheetId="0">[15]Assumption!#REF!</definedName>
    <definedName name="OperationalPeopleQuontaty">#REF!</definedName>
    <definedName name="OperationalPeopleQuontaty_9" localSheetId="0">[16]Assumption!#REF!</definedName>
    <definedName name="OperationalPeopleQuontaty_9">#REF!</definedName>
    <definedName name="OperationalPersonTrainingKzt" localSheetId="0">[15]Assumption!#REF!</definedName>
    <definedName name="OperationalPersonTrainingKzt">#REF!</definedName>
    <definedName name="OperationalPersonTrainingKzt_9" localSheetId="0">[16]Assumption!#REF!</definedName>
    <definedName name="OperationalPersonTrainingKzt_9">#REF!</definedName>
    <definedName name="OperationalSalaryKztPerson" localSheetId="0">[15]Assumption!#REF!</definedName>
    <definedName name="OperationalSalaryKztPerson">#REF!</definedName>
    <definedName name="OperationalSalaryKztPerson_9" localSheetId="0">[16]Assumption!#REF!</definedName>
    <definedName name="OperationalSalaryKztPerson_9">#REF!</definedName>
    <definedName name="OperationalSalaryKztPersonIn" localSheetId="0">[15]Assumption!#REF!</definedName>
    <definedName name="OperationalSalaryKztPersonIn">#REF!</definedName>
    <definedName name="OperationalSalaryKztPersonIn_9" localSheetId="0">[16]Assumption!#REF!</definedName>
    <definedName name="OperationalSalaryKztPersonIn_9">#REF!</definedName>
    <definedName name="OperationalTaxesKzt" localSheetId="0">[22]Calculations!$E$318:$AG$318</definedName>
    <definedName name="OperationalTaxesKzt">#REF!</definedName>
    <definedName name="OperCosts" localSheetId="0">#REF!</definedName>
    <definedName name="OperCosts">#REF!</definedName>
    <definedName name="OperProfit" localSheetId="0">#REF!</definedName>
    <definedName name="OperProfit">#REF!</definedName>
    <definedName name="OPERSONNELNOSP">#REF!</definedName>
    <definedName name="OPERSONNELP">#REF!</definedName>
    <definedName name="Opex" localSheetId="0">'[18]Index - Summary'!#REF!</definedName>
    <definedName name="Opex">#REF!</definedName>
    <definedName name="OPIC">#REF!</definedName>
    <definedName name="OPRODUCTIONP">#REF!</definedName>
    <definedName name="OrderTable" localSheetId="0" hidden="1">#REF!</definedName>
    <definedName name="OrderTable" hidden="1">#REF!</definedName>
    <definedName name="OSUMMARYP" localSheetId="0">#REF!</definedName>
    <definedName name="OSUMMARYP">#REF!</definedName>
    <definedName name="OTH1O">#REF!</definedName>
    <definedName name="Other_expnese">#REF!</definedName>
    <definedName name="other_share" localSheetId="0">#REF!</definedName>
    <definedName name="other_share">#REF!</definedName>
    <definedName name="OtherCoalRevenueIn">#REF!</definedName>
    <definedName name="OtherCoalRevenueKZTShareIn">#REF!</definedName>
    <definedName name="OtherCoalUnitVariableMarginIn">#REF!</definedName>
    <definedName name="OtherCost" localSheetId="0">#REF!</definedName>
    <definedName name="OtherCost">#REF!</definedName>
    <definedName name="OtherCostPcIn" localSheetId="0">#REF!</definedName>
    <definedName name="OtherCostPcIn">#REF!</definedName>
    <definedName name="OtherCurrentAssets" localSheetId="0">#REF!</definedName>
    <definedName name="OtherCurrentAssets">#REF!</definedName>
    <definedName name="OtherCurrentAssetsIn" localSheetId="0">#REF!</definedName>
    <definedName name="OtherCurrentAssetsIn">#REF!</definedName>
    <definedName name="OtherCurrentLiabilities" localSheetId="0">#REF!</definedName>
    <definedName name="OtherCurrentLiabilities">#REF!</definedName>
    <definedName name="OtherCurrentLiabilitiesIn" localSheetId="0">#REF!</definedName>
    <definedName name="OtherCurrentLiabilitiesIn">#REF!</definedName>
    <definedName name="otherdebtbf" localSheetId="0">#REF!</definedName>
    <definedName name="otherdebtbf">#REF!</definedName>
    <definedName name="otherdebtcf" localSheetId="0">#REF!</definedName>
    <definedName name="otherdebtcf">#REF!</definedName>
    <definedName name="OtherDebtDrawdown" localSheetId="0">#REF!</definedName>
    <definedName name="OtherDebtDrawdown">#REF!</definedName>
    <definedName name="otherdebtinterest" localSheetId="0">#REF!</definedName>
    <definedName name="otherdebtinterest">#REF!</definedName>
    <definedName name="otherdebtrepayment" localSheetId="0">#REF!</definedName>
    <definedName name="otherdebtrepayment">#REF!</definedName>
    <definedName name="OtherLTLiabilities" localSheetId="0">#REF!</definedName>
    <definedName name="OtherLTLiabilities">#REF!</definedName>
    <definedName name="OtherLTLiabilitiesIn" localSheetId="0">#REF!</definedName>
    <definedName name="OtherLTLiabilitiesIn">#REF!</definedName>
    <definedName name="OtherOutsideCustomersLossesPercent" localSheetId="0">[15]Assumption!#REF!</definedName>
    <definedName name="OtherOutsideCustomersLossesPercent">#REF!</definedName>
    <definedName name="OtherOutsideCustomersLossesPercent_9" localSheetId="0">[16]Assumption!#REF!</definedName>
    <definedName name="OtherOutsideCustomersLossesPercent_9">#REF!</definedName>
    <definedName name="OtherRevenuePc" localSheetId="0">#REF!</definedName>
    <definedName name="OtherRevenuePc">#REF!</definedName>
    <definedName name="OtherRevenuePc2009" localSheetId="0">#REF!</definedName>
    <definedName name="OtherRevenuePc2009">#REF!</definedName>
    <definedName name="OtherSteelRevenueIn">#REF!</definedName>
    <definedName name="OtherSteelRevenueKZTShareIn">#REF!</definedName>
    <definedName name="OtherSteelUnitVariableMarginIn">#REF!</definedName>
    <definedName name="OtherVariableCostKzt">#REF!</definedName>
    <definedName name="OtherVariableCostKzt_9">#REF!</definedName>
    <definedName name="OtherVariableCostNetVatKzt" localSheetId="0">[17]Calculations!$D$333:$O$333</definedName>
    <definedName name="OtherVariableCostNetVatKzt">#REF!</definedName>
    <definedName name="OverdraftBf" localSheetId="0">#REF!</definedName>
    <definedName name="OverdraftBf">#REF!</definedName>
    <definedName name="OverdraftCf" localSheetId="0">#REF!</definedName>
    <definedName name="OverdraftCf">#REF!</definedName>
    <definedName name="OverdraftIntRate" localSheetId="0">#REF!</definedName>
    <definedName name="OverdraftIntRate">#REF!</definedName>
    <definedName name="OverdraftIntToInflation">#REF!</definedName>
    <definedName name="OverdraftPaid" localSheetId="0">#REF!</definedName>
    <definedName name="OverdraftPaid">#REF!</definedName>
    <definedName name="OverdraftPayable" localSheetId="0">#REF!</definedName>
    <definedName name="OverdraftPayable">#REF!</definedName>
    <definedName name="overhead">#REF!</definedName>
    <definedName name="Overige_tarieven">#REF!</definedName>
    <definedName name="OverNormLossIncurred" localSheetId="0">#REF!</definedName>
    <definedName name="OverNormLossIncurred">#REF!</definedName>
    <definedName name="OverNormLossRate" localSheetId="0">#REF!</definedName>
    <definedName name="OverNormLossRate">#REF!</definedName>
    <definedName name="OverNormLossTargetPcIn" localSheetId="0">#REF!</definedName>
    <definedName name="OverNormLossTargetPcIn">#REF!</definedName>
    <definedName name="OverNormLossVolume">#REF!</definedName>
    <definedName name="OWELLSP">#REF!</definedName>
    <definedName name="p">#REF!</definedName>
    <definedName name="P02U2">#REF!</definedName>
    <definedName name="PARAMETERSP" localSheetId="0">#REF!</definedName>
    <definedName name="PARAMETERSP">#REF!</definedName>
    <definedName name="PAT">#REF!</definedName>
    <definedName name="PATH" localSheetId="0">#REF!</definedName>
    <definedName name="PATH">#REF!</definedName>
    <definedName name="paula" localSheetId="0">#REF!</definedName>
    <definedName name="paula">#REF!</definedName>
    <definedName name="Pay_Date" localSheetId="0">#REF!</definedName>
    <definedName name="Pay_Date">#REF!</definedName>
    <definedName name="Pay_Date_1">#N/A</definedName>
    <definedName name="Pay_Date_2">#N/A</definedName>
    <definedName name="Pay_Date_3">#N/A</definedName>
    <definedName name="Pay_Date_4">#N/A</definedName>
    <definedName name="Pay_Date_5">#N/A</definedName>
    <definedName name="Pay_Num" localSheetId="0">#REF!</definedName>
    <definedName name="Pay_Num">#REF!</definedName>
    <definedName name="Pay_Num_1">#N/A</definedName>
    <definedName name="Pay_Num_2">#N/A</definedName>
    <definedName name="Pay_Num_3">#N/A</definedName>
    <definedName name="Pay_Num_4">#N/A</definedName>
    <definedName name="Pay_Num_5">#N/A</definedName>
    <definedName name="Payment_Date">#N/A</definedName>
    <definedName name="Payment_Date_1">#N/A</definedName>
    <definedName name="Payment_Date_2">#N/A</definedName>
    <definedName name="Payment_Date_3">#N/A</definedName>
    <definedName name="Payment_Date_4">#N/A</definedName>
    <definedName name="Payment_Date_5">#N/A</definedName>
    <definedName name="PBT">#REF!</definedName>
    <definedName name="pc" localSheetId="0">#REF!</definedName>
    <definedName name="pc">#REF!</definedName>
    <definedName name="pd" localSheetId="0">#REF!</definedName>
    <definedName name="pd">#REF!</definedName>
    <definedName name="PensionersFinancialAssistanceKzt" localSheetId="0">[15]Assumption!#REF!</definedName>
    <definedName name="PensionersFinancialAssistanceKzt">#REF!</definedName>
    <definedName name="PensionersFinancialAssistanceKzt_9" localSheetId="0">[16]Assumption!#REF!</definedName>
    <definedName name="PensionersFinancialAssistanceKzt_9">#REF!</definedName>
    <definedName name="People">#REF!</definedName>
    <definedName name="PER1O">#REF!</definedName>
    <definedName name="period">#REF!</definedName>
    <definedName name="Period_Engine" localSheetId="0">#REF!</definedName>
    <definedName name="Period_Engine">#REF!</definedName>
    <definedName name="PERIOD_FROM" localSheetId="0">[24]Parameters!$E$8</definedName>
    <definedName name="PERIOD_FROM">#REF!</definedName>
    <definedName name="Period_Other" localSheetId="0">#REF!</definedName>
    <definedName name="Period_Other">#REF!</definedName>
    <definedName name="Period_Pipe" localSheetId="0">#REF!</definedName>
    <definedName name="Period_Pipe">#REF!</definedName>
    <definedName name="PERIOD_TO" localSheetId="0">[24]Parameters!$G$8</definedName>
    <definedName name="PERIOD_TO">#REF!</definedName>
    <definedName name="PERIODE_BEGIN">#REF!</definedName>
    <definedName name="PERIODE_EIND">#REF!</definedName>
    <definedName name="PeriodFrom" localSheetId="0">[34]Parameters!$C$6</definedName>
    <definedName name="PeriodFrom">#REF!</definedName>
    <definedName name="PeriodTo" localSheetId="0">[34]Parameters!$E$6</definedName>
    <definedName name="PeriodTo">#REF!</definedName>
    <definedName name="Permanent">#N/A</definedName>
    <definedName name="PERSONALIZE" localSheetId="0">#REF!</definedName>
    <definedName name="PERSONALIZE">#REF!</definedName>
    <definedName name="PERSPARA">#REF!</definedName>
    <definedName name="PG_NUM" localSheetId="0">#REF!</definedName>
    <definedName name="PG_NUM">#REF!</definedName>
    <definedName name="PG11A" localSheetId="0">'[50]Sch17  Guarantees'!#REF!</definedName>
    <definedName name="PG11A">#REF!</definedName>
    <definedName name="PG11A_9" localSheetId="0">'[51]Sch17  Guarantees'!#REF!</definedName>
    <definedName name="PG11A_9">#REF!</definedName>
    <definedName name="PG13_9">#REF!</definedName>
    <definedName name="PG15_9">#REF!</definedName>
    <definedName name="PG4_9">#REF!</definedName>
    <definedName name="PG5_9">#REF!</definedName>
    <definedName name="PG9_9">#REF!</definedName>
    <definedName name="PHASE1OUT" localSheetId="0">#REF!</definedName>
    <definedName name="PHASE1OUT">#REF!</definedName>
    <definedName name="PHASE2OUT" localSheetId="0">#REF!</definedName>
    <definedName name="PHASE2OUT">#REF!</definedName>
    <definedName name="PHASE3OUT" localSheetId="0">#REF!</definedName>
    <definedName name="PHASE3OUT">#REF!</definedName>
    <definedName name="Phone" localSheetId="0">#REF!</definedName>
    <definedName name="Phone">#REF!</definedName>
    <definedName name="PI">#REF!</definedName>
    <definedName name="PI_9">#REF!</definedName>
    <definedName name="PICK_3" localSheetId="0">[52]July_03_Pg8!#REF!</definedName>
    <definedName name="PICK_3">#REF!</definedName>
    <definedName name="PICKLEHR">#REF!</definedName>
    <definedName name="PICKLING_4">#REF!</definedName>
    <definedName name="PICKLING_GALV" localSheetId="0">[52]July_03_Pg8!#REF!</definedName>
    <definedName name="PICKLING_GALV">#REF!</definedName>
    <definedName name="PIPES">#REF!</definedName>
    <definedName name="PipesPriceBaseIn">#REF!</definedName>
    <definedName name="PipesPriceOptimisticIn">#REF!</definedName>
    <definedName name="PipesPricePessimisticIn">#REF!</definedName>
    <definedName name="PipesUnitVariableKZTShareIn">#REF!</definedName>
    <definedName name="PipesUnitVariableRealIn">#REF!</definedName>
    <definedName name="PipesVolumeBaseIn">#REF!</definedName>
    <definedName name="PipesVolumeOptimisticIn">#REF!</definedName>
    <definedName name="PipesVolumePessimisticIn">#REF!</definedName>
    <definedName name="pkm">#REF!</definedName>
    <definedName name="PL_Dollar_Threshold" localSheetId="0">#REF!</definedName>
    <definedName name="PL_Dollar_Threshold">#REF!</definedName>
    <definedName name="PL_Percent_Threshold" localSheetId="0">#REF!</definedName>
    <definedName name="PL_Percent_Threshold">#REF!</definedName>
    <definedName name="PL_RUR_Threshold" localSheetId="0">#REF!</definedName>
    <definedName name="PL_RUR_Threshold">#REF!</definedName>
    <definedName name="Platts" localSheetId="0">'[9]Ural med'!$C$120:$F$537</definedName>
    <definedName name="Platts">#REF!</definedName>
    <definedName name="plqtr">#REF!,#REF!</definedName>
    <definedName name="plqtr199">#REF!</definedName>
    <definedName name="plqtr299">#REF!,#REF!</definedName>
    <definedName name="plv">#REF!</definedName>
    <definedName name="plytd">#REF!,#REF!</definedName>
    <definedName name="plytd2">#REF!,#REF!</definedName>
    <definedName name="plytd99">#REF!,#REF!</definedName>
    <definedName name="pmnCCode1" localSheetId="0">#REF!</definedName>
    <definedName name="pmnCCode1">#REF!</definedName>
    <definedName name="pmnCCode1_1">"$#ССЫЛ!.$O$15"</definedName>
    <definedName name="pmnCCode1_2">"$#ССЫЛ!.$O$15"</definedName>
    <definedName name="pmnCCode1_3">#N/A</definedName>
    <definedName name="pmnCCode1_4">NA()</definedName>
    <definedName name="pmnCCode1_5">#N/A</definedName>
    <definedName name="pmnCCode2" localSheetId="0">#REF!</definedName>
    <definedName name="pmnCCode2">#REF!</definedName>
    <definedName name="pmnCCode2_1">"$#ССЫЛ!.$P$16"</definedName>
    <definedName name="pmnCCode2_2">"$#ССЫЛ!.$P$16"</definedName>
    <definedName name="pmnCCode2_3">#N/A</definedName>
    <definedName name="pmnCCode2_4">NA()</definedName>
    <definedName name="pmnCCode2_5">#N/A</definedName>
    <definedName name="pmnDay" localSheetId="0">#REF!</definedName>
    <definedName name="pmnDay">#REF!</definedName>
    <definedName name="pmnDay_1">"$#ССЫЛ!.$G$4"</definedName>
    <definedName name="pmnDay_2">"$#ССЫЛ!.$G$4"</definedName>
    <definedName name="pmnDay_3">#N/A</definedName>
    <definedName name="pmnDay_4">NA()</definedName>
    <definedName name="pmnDay_5">#N/A</definedName>
    <definedName name="pmnDCode1" localSheetId="0">#REF!</definedName>
    <definedName name="pmnDCode1">#REF!</definedName>
    <definedName name="pmnDCode1_1">"$#ССЫЛ!.$O$9"</definedName>
    <definedName name="pmnDCode1_2">"$#ССЫЛ!.$O$9"</definedName>
    <definedName name="pmnDCode1_3">#N/A</definedName>
    <definedName name="pmnDCode1_4">NA()</definedName>
    <definedName name="pmnDCode1_5">#N/A</definedName>
    <definedName name="pmnDCode2" localSheetId="0">#REF!</definedName>
    <definedName name="pmnDCode2">#REF!</definedName>
    <definedName name="pmnDCode2_1">"$#ССЫЛ!.$P$10"</definedName>
    <definedName name="pmnDCode2_2">"$#ССЫЛ!.$P$10"</definedName>
    <definedName name="pmnDCode2_3">#N/A</definedName>
    <definedName name="pmnDCode2_4">NA()</definedName>
    <definedName name="pmnDCode2_5">#N/A</definedName>
    <definedName name="pmnDirection" localSheetId="0">#REF!</definedName>
    <definedName name="pmnDirection">#REF!</definedName>
    <definedName name="pmnDirection_1">"$#ССЫЛ!.$B$24"</definedName>
    <definedName name="pmnDirection_2">"$#ССЫЛ!.$B$24"</definedName>
    <definedName name="pmnDirection_3">#N/A</definedName>
    <definedName name="pmnDirection_4">NA()</definedName>
    <definedName name="pmnDirection_5">#N/A</definedName>
    <definedName name="pmnMonth" localSheetId="0">#REF!</definedName>
    <definedName name="pmnMonth">#REF!</definedName>
    <definedName name="pmnMonth_1">"$#ССЫЛ!.$I$4"</definedName>
    <definedName name="pmnMonth_2">"$#ССЫЛ!.$I$4"</definedName>
    <definedName name="pmnMonth_3">#N/A</definedName>
    <definedName name="pmnMonth_4">NA()</definedName>
    <definedName name="pmnMonth_5">#N/A</definedName>
    <definedName name="pmnNumber" localSheetId="0">#REF!</definedName>
    <definedName name="pmnNumber">#REF!</definedName>
    <definedName name="pmnNumber_1">"$#ССЫЛ!.$O$2"</definedName>
    <definedName name="pmnNumber_2">"$#ССЫЛ!.$O$2"</definedName>
    <definedName name="pmnNumber_3">#N/A</definedName>
    <definedName name="pmnNumber_4">NA()</definedName>
    <definedName name="pmnNumber_5">#N/A</definedName>
    <definedName name="pmnOper" localSheetId="0">#REF!</definedName>
    <definedName name="pmnOper">#REF!</definedName>
    <definedName name="pmnOper_1">"$#ССЫЛ!.$U$21"</definedName>
    <definedName name="pmnOper_2">"$#ССЫЛ!.$U$21"</definedName>
    <definedName name="pmnOper_3">#N/A</definedName>
    <definedName name="pmnOper_4">NA()</definedName>
    <definedName name="pmnOper_5">#N/A</definedName>
    <definedName name="pmnPayer" localSheetId="0">#REF!</definedName>
    <definedName name="pmnPayer">#REF!</definedName>
    <definedName name="pmnPayer_1">"$#ССЫЛ!.$E$5"</definedName>
    <definedName name="pmnPayer_2">"$#ССЫЛ!.$E$5"</definedName>
    <definedName name="pmnPayer_3">#N/A</definedName>
    <definedName name="pmnPayer_4">NA()</definedName>
    <definedName name="pmnPayer_5">#N/A</definedName>
    <definedName name="pmnPayer1" localSheetId="0">#REF!</definedName>
    <definedName name="pmnPayer1">#REF!</definedName>
    <definedName name="pmnPayer1_1">"$#ССЫЛ!.$B$6"</definedName>
    <definedName name="pmnPayer1_2">"$#ССЫЛ!.$B$6"</definedName>
    <definedName name="pmnPayer1_3">#N/A</definedName>
    <definedName name="pmnPayer1_4">NA()</definedName>
    <definedName name="pmnPayer1_5">#N/A</definedName>
    <definedName name="pmnPayerBank1" localSheetId="0">#REF!</definedName>
    <definedName name="pmnPayerBank1">#REF!</definedName>
    <definedName name="pmnPayerBank1_1">"$#ССЫЛ!.$B$8"</definedName>
    <definedName name="pmnPayerBank1_2">"$#ССЫЛ!.$B$8"</definedName>
    <definedName name="pmnPayerBank1_3">#N/A</definedName>
    <definedName name="pmnPayerBank1_4">NA()</definedName>
    <definedName name="pmnPayerBank1_5">#N/A</definedName>
    <definedName name="pmnPayerBank2" localSheetId="0">#REF!</definedName>
    <definedName name="pmnPayerBank2">#REF!</definedName>
    <definedName name="pmnPayerBank2_1">"$#ССЫЛ!.$E$10"</definedName>
    <definedName name="pmnPayerBank2_2">"$#ССЫЛ!.$E$10"</definedName>
    <definedName name="pmnPayerBank2_3">#N/A</definedName>
    <definedName name="pmnPayerBank2_4">NA()</definedName>
    <definedName name="pmnPayerBank2_5">#N/A</definedName>
    <definedName name="pmnPayerBank3" localSheetId="0">#REF!</definedName>
    <definedName name="pmnPayerBank3">#REF!</definedName>
    <definedName name="pmnPayerBank3_1">"$#ССЫЛ!.$B$9"</definedName>
    <definedName name="pmnPayerBank3_2">"$#ССЫЛ!.$B$9"</definedName>
    <definedName name="pmnPayerBank3_3">#N/A</definedName>
    <definedName name="pmnPayerBank3_4">NA()</definedName>
    <definedName name="pmnPayerBank3_5">#N/A</definedName>
    <definedName name="pmnPayerCode" localSheetId="0">#REF!</definedName>
    <definedName name="pmnPayerCode">#REF!</definedName>
    <definedName name="pmnPayerCode_1">"$#ССЫЛ!.$C$7"</definedName>
    <definedName name="pmnPayerCode_2">"$#ССЫЛ!.$C$7"</definedName>
    <definedName name="pmnPayerCode_3">#N/A</definedName>
    <definedName name="pmnPayerCode_4">NA()</definedName>
    <definedName name="pmnPayerCode_5">#N/A</definedName>
    <definedName name="pmnPayerCount1" localSheetId="0">#REF!</definedName>
    <definedName name="pmnPayerCount1">#REF!</definedName>
    <definedName name="pmnPayerCount1_1">"$#ССЫЛ!.$Q$7"</definedName>
    <definedName name="pmnPayerCount1_2">"$#ССЫЛ!.$Q$7"</definedName>
    <definedName name="pmnPayerCount1_3">#N/A</definedName>
    <definedName name="pmnPayerCount1_4">NA()</definedName>
    <definedName name="pmnPayerCount1_5">#N/A</definedName>
    <definedName name="pmnPayerCount2" localSheetId="0">#REF!</definedName>
    <definedName name="pmnPayerCount2">#REF!</definedName>
    <definedName name="pmnPayerCount2_1">"$#ССЫЛ!.$Q$9"</definedName>
    <definedName name="pmnPayerCount2_2">"$#ССЫЛ!.$Q$9"</definedName>
    <definedName name="pmnPayerCount2_3">#N/A</definedName>
    <definedName name="pmnPayerCount2_4">NA()</definedName>
    <definedName name="pmnPayerCount2_5">#N/A</definedName>
    <definedName name="pmnPayerCount3" localSheetId="0">#REF!</definedName>
    <definedName name="pmnPayerCount3">#REF!</definedName>
    <definedName name="pmnPayerCount3_1">"$#ССЫЛ!.$Q$8"</definedName>
    <definedName name="pmnPayerCount3_2">"$#ССЫЛ!.$Q$8"</definedName>
    <definedName name="pmnPayerCount3_3">#N/A</definedName>
    <definedName name="pmnPayerCount3_4">NA()</definedName>
    <definedName name="pmnPayerCount3_5">#N/A</definedName>
    <definedName name="pmnRecBank1" localSheetId="0">#REF!</definedName>
    <definedName name="pmnRecBank1">#REF!</definedName>
    <definedName name="pmnRecBank1_1">"$#ССЫЛ!.$B$14"</definedName>
    <definedName name="pmnRecBank1_2">"$#ССЫЛ!.$B$14"</definedName>
    <definedName name="pmnRecBank1_3">#N/A</definedName>
    <definedName name="pmnRecBank1_4">NA()</definedName>
    <definedName name="pmnRecBank1_5">#N/A</definedName>
    <definedName name="pmnRecBank2" localSheetId="0">#REF!</definedName>
    <definedName name="pmnRecBank2">#REF!</definedName>
    <definedName name="pmnRecBank2_1">"$#ССЫЛ!.$E$16"</definedName>
    <definedName name="pmnRecBank2_2">"$#ССЫЛ!.$E$16"</definedName>
    <definedName name="pmnRecBank2_3">#N/A</definedName>
    <definedName name="pmnRecBank2_4">NA()</definedName>
    <definedName name="pmnRecBank2_5">#N/A</definedName>
    <definedName name="pmnRecBank3" localSheetId="0">#REF!</definedName>
    <definedName name="pmnRecBank3">#REF!</definedName>
    <definedName name="pmnRecBank3_1">"$#ССЫЛ!.$B$15"</definedName>
    <definedName name="pmnRecBank3_2">"$#ССЫЛ!.$B$15"</definedName>
    <definedName name="pmnRecBank3_3">#N/A</definedName>
    <definedName name="pmnRecBank3_4">NA()</definedName>
    <definedName name="pmnRecBank3_5">#N/A</definedName>
    <definedName name="pmnRecCode" localSheetId="0">#REF!</definedName>
    <definedName name="pmnRecCode">#REF!</definedName>
    <definedName name="pmnRecCode_1">"$#ССЫЛ!.$C$13"</definedName>
    <definedName name="pmnRecCode_2">"$#ССЫЛ!.$C$13"</definedName>
    <definedName name="pmnRecCode_3">#N/A</definedName>
    <definedName name="pmnRecCode_4">NA()</definedName>
    <definedName name="pmnRecCode_5">#N/A</definedName>
    <definedName name="pmnRecCount1" localSheetId="0">#REF!</definedName>
    <definedName name="pmnRecCount1">#REF!</definedName>
    <definedName name="pmnRecCount1_1">"$#ССЫЛ!.$Q$13"</definedName>
    <definedName name="pmnRecCount1_2">"$#ССЫЛ!.$Q$13"</definedName>
    <definedName name="pmnRecCount1_3">#N/A</definedName>
    <definedName name="pmnRecCount1_4">NA()</definedName>
    <definedName name="pmnRecCount1_5">#N/A</definedName>
    <definedName name="pmnRecCount2" localSheetId="0">#REF!</definedName>
    <definedName name="pmnRecCount2">#REF!</definedName>
    <definedName name="pmnRecCount2_1">"$#ССЫЛ!.$Q$15"</definedName>
    <definedName name="pmnRecCount2_2">"$#ССЫЛ!.$Q$15"</definedName>
    <definedName name="pmnRecCount2_3">#N/A</definedName>
    <definedName name="pmnRecCount2_4">NA()</definedName>
    <definedName name="pmnRecCount2_5">#N/A</definedName>
    <definedName name="pmnRecCount3" localSheetId="0">#REF!</definedName>
    <definedName name="pmnRecCount3">#REF!</definedName>
    <definedName name="pmnRecCount3_1">"$#ССЫЛ!.$Q$14"</definedName>
    <definedName name="pmnRecCount3_2">"$#ССЫЛ!.$Q$14"</definedName>
    <definedName name="pmnRecCount3_3">#N/A</definedName>
    <definedName name="pmnRecCount3_4">NA()</definedName>
    <definedName name="pmnRecCount3_5">#N/A</definedName>
    <definedName name="pmnReceiver" localSheetId="0">#REF!</definedName>
    <definedName name="pmnReceiver">#REF!</definedName>
    <definedName name="pmnReceiver_1">"$#ССЫЛ!.$E$11"</definedName>
    <definedName name="pmnReceiver_2">"$#ССЫЛ!.$E$11"</definedName>
    <definedName name="pmnReceiver_3">#N/A</definedName>
    <definedName name="pmnReceiver_4">NA()</definedName>
    <definedName name="pmnReceiver_5">#N/A</definedName>
    <definedName name="pmnReceiver1" localSheetId="0">#REF!</definedName>
    <definedName name="pmnReceiver1">#REF!</definedName>
    <definedName name="pmnReceiver1_1">"$#ССЫЛ!.$B$12"</definedName>
    <definedName name="pmnReceiver1_2">"$#ССЫЛ!.$B$12"</definedName>
    <definedName name="pmnReceiver1_3">#N/A</definedName>
    <definedName name="pmnReceiver1_4">NA()</definedName>
    <definedName name="pmnReceiver1_5">#N/A</definedName>
    <definedName name="pmnSum1" localSheetId="0">#REF!</definedName>
    <definedName name="pmnSum1">#REF!</definedName>
    <definedName name="pmnSum1_1">"$#ССЫЛ!.$T$8"</definedName>
    <definedName name="pmnSum1_2">"$#ССЫЛ!.$T$8"</definedName>
    <definedName name="pmnSum1_3">#N/A</definedName>
    <definedName name="pmnSum1_4">NA()</definedName>
    <definedName name="pmnSum1_5">#N/A</definedName>
    <definedName name="pmnSum2" localSheetId="0">#REF!</definedName>
    <definedName name="pmnSum2">#REF!</definedName>
    <definedName name="pmnSum2_1">"$#ССЫЛ!.$T$16"</definedName>
    <definedName name="pmnSum2_2">"$#ССЫЛ!.$T$16"</definedName>
    <definedName name="pmnSum2_3">#N/A</definedName>
    <definedName name="pmnSum2_4">NA()</definedName>
    <definedName name="pmnSum2_5">#N/A</definedName>
    <definedName name="pmnWNalog" localSheetId="0">#REF!</definedName>
    <definedName name="pmnWNalog">#REF!</definedName>
    <definedName name="pmnWNalog_1">"$#ССЫЛ!.$B$26"</definedName>
    <definedName name="pmnWNalog_2">"$#ССЫЛ!.$B$26"</definedName>
    <definedName name="pmnWNalog_3">#N/A</definedName>
    <definedName name="pmnWNalog_4">NA()</definedName>
    <definedName name="pmnWNalog_5">#N/A</definedName>
    <definedName name="pmnWSum1" localSheetId="0">#REF!</definedName>
    <definedName name="pmnWSum1">#REF!</definedName>
    <definedName name="pmnWSum1_1">"$#ССЫЛ!.$E$18"</definedName>
    <definedName name="pmnWSum1_2">"$#ССЫЛ!.$E$18"</definedName>
    <definedName name="pmnWSum1_3">#N/A</definedName>
    <definedName name="pmnWSum1_4">NA()</definedName>
    <definedName name="pmnWSum1_5">#N/A</definedName>
    <definedName name="pmnWSum2" localSheetId="0">#REF!</definedName>
    <definedName name="pmnWSum2">#REF!</definedName>
    <definedName name="pmnWSum2_1">"$#ССЫЛ!.$E$19"</definedName>
    <definedName name="pmnWSum2_2">"$#ССЫЛ!.$E$19"</definedName>
    <definedName name="pmnWSum2_3">#N/A</definedName>
    <definedName name="pmnWSum2_4">NA()</definedName>
    <definedName name="pmnWSum2_5">#N/A</definedName>
    <definedName name="pmnWSum3" localSheetId="0">#REF!</definedName>
    <definedName name="pmnWSum3">#REF!</definedName>
    <definedName name="pmnWSum3_1">"$#ССЫЛ!.$E$20"</definedName>
    <definedName name="pmnWSum3_2">"$#ССЫЛ!.$E$20"</definedName>
    <definedName name="pmnWSum3_3">#N/A</definedName>
    <definedName name="pmnWSum3_4">NA()</definedName>
    <definedName name="pmnWSum3_5">#N/A</definedName>
    <definedName name="pmnYear" localSheetId="0">#REF!</definedName>
    <definedName name="pmnYear">#REF!</definedName>
    <definedName name="pmnYear_1">"$#ССЫЛ!.$M$4"</definedName>
    <definedName name="pmnYear_2">"$#ССЫЛ!.$M$4"</definedName>
    <definedName name="pmnYear_3">#N/A</definedName>
    <definedName name="pmnYear_4">NA()</definedName>
    <definedName name="pmnYear_5">#N/A</definedName>
    <definedName name="po" localSheetId="0">#REF!</definedName>
    <definedName name="po">#REF!</definedName>
    <definedName name="po_1">#N/A</definedName>
    <definedName name="po_2">#N/A</definedName>
    <definedName name="po_3">#N/A</definedName>
    <definedName name="po_4">#N/A</definedName>
    <definedName name="po_5">#N/A</definedName>
    <definedName name="pole7">"Поле ввода 7"</definedName>
    <definedName name="PopDate">#REF!</definedName>
    <definedName name="Population_Count">#REF!</definedName>
    <definedName name="PopulationGrowthPc">#REF!</definedName>
    <definedName name="PopulationGrowthPcIn">#REF!</definedName>
    <definedName name="PortableWaterKzt" localSheetId="0">[15]Calculations!#REF!</definedName>
    <definedName name="PortableWaterKzt">#REF!</definedName>
    <definedName name="PortableWaterKzt_9" localSheetId="0">[16]Calculations!#REF!</definedName>
    <definedName name="PortableWaterKzt_9">#REF!</definedName>
    <definedName name="Positive_Rec_Cnt">#REF!</definedName>
    <definedName name="Positive_Values">#REF!</definedName>
    <definedName name="PotableWaterCostKzt">#REF!</definedName>
    <definedName name="PotableWaterCostKzt_9">#REF!</definedName>
    <definedName name="PowerPriceForHLPurchaseKzt">#REF!</definedName>
    <definedName name="PowerPriceForHLPurchaseKzt_9">#REF!</definedName>
    <definedName name="PowerPurchaseForHLcostkWh">#REF!</definedName>
    <definedName name="PowerPurchaseForHLcostkWh_9">#REF!</definedName>
    <definedName name="PowerPurchaseForHLkWh">#REF!</definedName>
    <definedName name="PowerPurchaseForHLkWh_9">#REF!</definedName>
    <definedName name="pp">#REF!</definedName>
    <definedName name="PPP_nominal" localSheetId="0">#REF!</definedName>
    <definedName name="PPP_nominal">#REF!</definedName>
    <definedName name="pr_inter_d">#REF!</definedName>
    <definedName name="pr_VGO">#REF!</definedName>
    <definedName name="PrepBy">#REF!</definedName>
    <definedName name="present" localSheetId="0">#REF!</definedName>
    <definedName name="present">#REF!</definedName>
    <definedName name="PREV_SCEN" localSheetId="0">#REF!</definedName>
    <definedName name="PREV_SCEN">#REF!</definedName>
    <definedName name="PreviosYearDebtsRecoveryKzt">#REF!</definedName>
    <definedName name="PreviosYearDebtsRecoveryKzt_9">#REF!</definedName>
    <definedName name="priApplication1" localSheetId="0">#REF!</definedName>
    <definedName name="priApplication1">#REF!</definedName>
    <definedName name="priApplication1_1">"$#ССЫЛ!.$D$23"</definedName>
    <definedName name="priApplication1_2">"$#ССЫЛ!.$D$23"</definedName>
    <definedName name="priApplication1_3">#N/A</definedName>
    <definedName name="priApplication1_4">NA()</definedName>
    <definedName name="priApplication1_5">#N/A</definedName>
    <definedName name="priApplication2" localSheetId="0">#REF!</definedName>
    <definedName name="priApplication2">#REF!</definedName>
    <definedName name="priApplication2_1">"$#ССЫЛ!.$B$24"</definedName>
    <definedName name="priApplication2_2">"$#ССЫЛ!.$B$24"</definedName>
    <definedName name="priApplication2_3">#N/A</definedName>
    <definedName name="priApplication2_4">NA()</definedName>
    <definedName name="priApplication2_5">#N/A</definedName>
    <definedName name="Price">#N/A</definedName>
    <definedName name="price_inter_d">#REF!</definedName>
    <definedName name="price_LPG">#REF!</definedName>
    <definedName name="price_mazut">#REF!</definedName>
    <definedName name="priceAI80">#REF!</definedName>
    <definedName name="Pricing" localSheetId="0">'[18]Index - Summary'!#REF!</definedName>
    <definedName name="Pricing">#REF!</definedName>
    <definedName name="priDate1" localSheetId="0">#REF!</definedName>
    <definedName name="priDate1">#REF!</definedName>
    <definedName name="priDate1_1">"$#ССЫЛ!.$C$15"</definedName>
    <definedName name="priDate1_2">"$#ССЫЛ!.$C$15"</definedName>
    <definedName name="priDate1_3">#N/A</definedName>
    <definedName name="priDate1_4">NA()</definedName>
    <definedName name="priDate1_5">#N/A</definedName>
    <definedName name="priDate2" localSheetId="0">#REF!</definedName>
    <definedName name="priDate2">#REF!</definedName>
    <definedName name="priDate2_1">"$#ССЫЛ!.$C$16"</definedName>
    <definedName name="priDate2_2">"$#ССЫЛ!.$C$16"</definedName>
    <definedName name="priDate2_3">#N/A</definedName>
    <definedName name="priDate2_4">NA()</definedName>
    <definedName name="priDate2_5">#N/A</definedName>
    <definedName name="priKDay" localSheetId="0">#REF!</definedName>
    <definedName name="priKDay">#REF!</definedName>
    <definedName name="priKDay_1">"$#ССЫЛ!.$Q$25"</definedName>
    <definedName name="priKDay_2">"$#ССЫЛ!.$Q$25"</definedName>
    <definedName name="priKDay_3">#N/A</definedName>
    <definedName name="priKDay_4">NA()</definedName>
    <definedName name="priKDay_5">#N/A</definedName>
    <definedName name="priKMonth" localSheetId="0">#REF!</definedName>
    <definedName name="priKMonth">#REF!</definedName>
    <definedName name="priKMonth_1">"$#ССЫЛ!.$S$25"</definedName>
    <definedName name="priKMonth_2">"$#ССЫЛ!.$S$25"</definedName>
    <definedName name="priKMonth_3">#N/A</definedName>
    <definedName name="priKMonth_4">NA()</definedName>
    <definedName name="priKMonth_5">#N/A</definedName>
    <definedName name="priKNumber" localSheetId="0">#REF!</definedName>
    <definedName name="priKNumber">#REF!</definedName>
    <definedName name="priKNumber_1">"$#ССЫЛ!.$T$8"</definedName>
    <definedName name="priKNumber_2">"$#ССЫЛ!.$T$8"</definedName>
    <definedName name="priKNumber_3">#N/A</definedName>
    <definedName name="priKNumber_4">NA()</definedName>
    <definedName name="priKNumber_5">#N/A</definedName>
    <definedName name="priKOrgn" localSheetId="0">#REF!</definedName>
    <definedName name="priKOrgn">#REF!</definedName>
    <definedName name="priKOrgn_1">"$#ССЫЛ!.$P$2"</definedName>
    <definedName name="priKOrgn_2">"$#ССЫЛ!.$P$2"</definedName>
    <definedName name="priKOrgn_3">#N/A</definedName>
    <definedName name="priKOrgn_4">NA()</definedName>
    <definedName name="priKOrgn_5">#N/A</definedName>
    <definedName name="priKPayer1" localSheetId="0">#REF!</definedName>
    <definedName name="priKPayer1">#REF!</definedName>
    <definedName name="priKPayer1_1">"$#ССЫЛ!.$S$10"</definedName>
    <definedName name="priKPayer1_2">"$#ССЫЛ!.$S$10"</definedName>
    <definedName name="priKPayer1_3">#N/A</definedName>
    <definedName name="priKPayer1_4">NA()</definedName>
    <definedName name="priKPayer1_5">#N/A</definedName>
    <definedName name="priKPayer2" localSheetId="0">#REF!</definedName>
    <definedName name="priKPayer2">#REF!</definedName>
    <definedName name="priKPayer2_1">"$#ССЫЛ!.$P$12"</definedName>
    <definedName name="priKPayer2_2">"$#ССЫЛ!.$P$12"</definedName>
    <definedName name="priKPayer2_3">#N/A</definedName>
    <definedName name="priKPayer2_4">NA()</definedName>
    <definedName name="priKPayer2_5">#N/A</definedName>
    <definedName name="priKPayer3" localSheetId="0">#REF!</definedName>
    <definedName name="priKPayer3">#REF!</definedName>
    <definedName name="priKPayer3_1">"$#ССЫЛ!.$P$13"</definedName>
    <definedName name="priKPayer3_2">"$#ССЫЛ!.$P$13"</definedName>
    <definedName name="priKPayer3_3">#N/A</definedName>
    <definedName name="priKPayer3_4">NA()</definedName>
    <definedName name="priKPayer3_5">#N/A</definedName>
    <definedName name="priKSubject1" localSheetId="0">#REF!</definedName>
    <definedName name="priKSubject1">#REF!</definedName>
    <definedName name="priKSubject1_1">"$#ССЫЛ!.$S$15"</definedName>
    <definedName name="priKSubject1_2">"$#ССЫЛ!.$S$15"</definedName>
    <definedName name="priKSubject1_3">#N/A</definedName>
    <definedName name="priKSubject1_4">NA()</definedName>
    <definedName name="priKSubject1_5">#N/A</definedName>
    <definedName name="priKSubject2" localSheetId="0">#REF!</definedName>
    <definedName name="priKSubject2">#REF!</definedName>
    <definedName name="priKSubject2_1">"$#ССЫЛ!.$P$16"</definedName>
    <definedName name="priKSubject2_2">"$#ССЫЛ!.$P$16"</definedName>
    <definedName name="priKSubject2_3">#N/A</definedName>
    <definedName name="priKSubject2_4">NA()</definedName>
    <definedName name="priKSubject2_5">#N/A</definedName>
    <definedName name="priKSubject3" localSheetId="0">#REF!</definedName>
    <definedName name="priKSubject3">#REF!</definedName>
    <definedName name="priKSubject3_1">"$#ССЫЛ!.$P$17"</definedName>
    <definedName name="priKSubject3_2">"$#ССЫЛ!.$P$17"</definedName>
    <definedName name="priKSubject3_3">#N/A</definedName>
    <definedName name="priKSubject3_4">NA()</definedName>
    <definedName name="priKSubject3_5">#N/A</definedName>
    <definedName name="priKWSum1" localSheetId="0">#REF!</definedName>
    <definedName name="priKWSum1">#REF!</definedName>
    <definedName name="priKWSum1_1">"$#ССЫЛ!.$P$18"</definedName>
    <definedName name="priKWSum1_2">"$#ССЫЛ!.$P$18"</definedName>
    <definedName name="priKWSum1_3">#N/A</definedName>
    <definedName name="priKWSum1_4">NA()</definedName>
    <definedName name="priKWSum1_5">#N/A</definedName>
    <definedName name="priKWSum2" localSheetId="0">#REF!</definedName>
    <definedName name="priKWSum2">#REF!</definedName>
    <definedName name="priKWSum2_1">"$#ССЫЛ!.$P$19"</definedName>
    <definedName name="priKWSum2_2">"$#ССЫЛ!.$P$19"</definedName>
    <definedName name="priKWSum2_3">#N/A</definedName>
    <definedName name="priKWSum2_4">NA()</definedName>
    <definedName name="priKWSum2_5">#N/A</definedName>
    <definedName name="priKWSum3" localSheetId="0">#REF!</definedName>
    <definedName name="priKWSum3">#REF!</definedName>
    <definedName name="priKWSum3_1">"$#ССЫЛ!.$P$20"</definedName>
    <definedName name="priKWSum3_2">"$#ССЫЛ!.$P$20"</definedName>
    <definedName name="priKWSum3_3">#N/A</definedName>
    <definedName name="priKWSum3_4">NA()</definedName>
    <definedName name="priKWSum3_5">#N/A</definedName>
    <definedName name="priKWSum4" localSheetId="0">#REF!</definedName>
    <definedName name="priKWSum4">#REF!</definedName>
    <definedName name="priKWSum4_1">"$#ССЫЛ!.$P$22"</definedName>
    <definedName name="priKWSum4_2">"$#ССЫЛ!.$P$22"</definedName>
    <definedName name="priKWSum4_3">#N/A</definedName>
    <definedName name="priKWSum4_4">NA()</definedName>
    <definedName name="priKWSum4_5">#N/A</definedName>
    <definedName name="priKWSum5" localSheetId="0">#REF!</definedName>
    <definedName name="priKWSum5">#REF!</definedName>
    <definedName name="priKWSum5_1">"$#ССЫЛ!.$P$24"</definedName>
    <definedName name="priKWSum5_2">"$#ССЫЛ!.$P$24"</definedName>
    <definedName name="priKWSum5_3">#N/A</definedName>
    <definedName name="priKWSum5_4">NA()</definedName>
    <definedName name="priKWSum5_5">#N/A</definedName>
    <definedName name="priKWSumC" localSheetId="0">#REF!</definedName>
    <definedName name="priKWSumC">#REF!</definedName>
    <definedName name="priKWSumC_1">"$#ССЫЛ!.$V$24"</definedName>
    <definedName name="priKWSumC_2">"$#ССЫЛ!.$V$24"</definedName>
    <definedName name="priKWSumC_3">#N/A</definedName>
    <definedName name="priKWSumC_4">NA()</definedName>
    <definedName name="priKWSumC_5">#N/A</definedName>
    <definedName name="priKYear" localSheetId="0">#REF!</definedName>
    <definedName name="priKYear">#REF!</definedName>
    <definedName name="priKYear_1">"$#ССЫЛ!.$V$25"</definedName>
    <definedName name="priKYear_2">"$#ССЫЛ!.$V$25"</definedName>
    <definedName name="priKYear_3">#N/A</definedName>
    <definedName name="priKYear_4">NA()</definedName>
    <definedName name="priKYear_5">#N/A</definedName>
    <definedName name="Princ" localSheetId="0">#REF!</definedName>
    <definedName name="Princ">#REF!</definedName>
    <definedName name="Princ_1">#N/A</definedName>
    <definedName name="Princ_2">#N/A</definedName>
    <definedName name="Princ_3">#N/A</definedName>
    <definedName name="Princ_4">#N/A</definedName>
    <definedName name="Princ_5">#N/A</definedName>
    <definedName name="PringKASschedules" localSheetId="0">#REF!</definedName>
    <definedName name="PringKASschedules">#REF!</definedName>
    <definedName name="Print" localSheetId="0">#REF!</definedName>
    <definedName name="Print">#REF!</definedName>
    <definedName name="Print_Area" localSheetId="0">#REF!</definedName>
    <definedName name="Print_Area">#REF!</definedName>
    <definedName name="Print_Area_MI" localSheetId="0">[10]TB!#REF!</definedName>
    <definedName name="Print_Area_MI">#REF!</definedName>
    <definedName name="Print_Area_Reset">#N/A</definedName>
    <definedName name="Print_Area_Reset_5">#N/A</definedName>
    <definedName name="print99" localSheetId="0" hidden="1">{#N/A,#N/A,FALSE,"Resid CPRIV";#N/A,#N/A,FALSE,"Comer_CPRIVKsum";#N/A,#N/A,FALSE,"General (2)";#N/A,#N/A,FALSE,"Oficial";#N/A,#N/A,FALSE,"Resumen";#N/A,#N/A,FALSE,"Escenarios"}</definedName>
    <definedName name="print99" hidden="1">{#N/A,#N/A,FALSE,"Resid CPRIV";#N/A,#N/A,FALSE,"Comer_CPRIVKsum";#N/A,#N/A,FALSE,"General (2)";#N/A,#N/A,FALSE,"Oficial";#N/A,#N/A,FALSE,"Resumen";#N/A,#N/A,FALSE,"Escenarios"}</definedName>
    <definedName name="PRINTBAL" localSheetId="0">#REF!</definedName>
    <definedName name="PRINTBAL">#REF!</definedName>
    <definedName name="PRINTCASH" localSheetId="0">#REF!</definedName>
    <definedName name="PRINTCASH">#REF!</definedName>
    <definedName name="PRINTDATA" localSheetId="0">#REF!</definedName>
    <definedName name="PRINTDATA">#REF!</definedName>
    <definedName name="Printiasa4" localSheetId="0">#REF!</definedName>
    <definedName name="Printiasa4">#REF!</definedName>
    <definedName name="printIASschedules" localSheetId="0">#REF!</definedName>
    <definedName name="printIASschedules">#REF!</definedName>
    <definedName name="PrintIASscheduleson" localSheetId="0">#REF!</definedName>
    <definedName name="PrintIASscheduleson">#REF!</definedName>
    <definedName name="PRINTINC" localSheetId="0">#REF!</definedName>
    <definedName name="PRINTINC">#REF!</definedName>
    <definedName name="PrintKASschedules" localSheetId="0">#REF!</definedName>
    <definedName name="PrintKASschedules">#REF!</definedName>
    <definedName name="PRINTMACROS" localSheetId="0">#REF!</definedName>
    <definedName name="PRINTMACROS">#REF!</definedName>
    <definedName name="PRINTSTEPS2" localSheetId="0">#REF!</definedName>
    <definedName name="PRINTSTEPS2">#REF!</definedName>
    <definedName name="priNumber" localSheetId="0">#REF!</definedName>
    <definedName name="priNumber">#REF!</definedName>
    <definedName name="priNumber_1">"$#ССЫЛ!.$B$16"</definedName>
    <definedName name="priNumber_2">"$#ССЫЛ!.$B$16"</definedName>
    <definedName name="priNumber_3">#N/A</definedName>
    <definedName name="priNumber_4">NA()</definedName>
    <definedName name="priNumber_5">#N/A</definedName>
    <definedName name="priOrgn" localSheetId="0">#REF!</definedName>
    <definedName name="priOrgn">#REF!</definedName>
    <definedName name="priOrgn_1">"$#ССЫЛ!.$B$2"</definedName>
    <definedName name="priOrgn_2">"$#ССЫЛ!.$B$2"</definedName>
    <definedName name="priOrgn_3">#N/A</definedName>
    <definedName name="priOrgn_4">NA()</definedName>
    <definedName name="priOrgn_5">#N/A</definedName>
    <definedName name="PriorRows">#REF!</definedName>
    <definedName name="priPayer" localSheetId="0">#REF!</definedName>
    <definedName name="priPayer">#REF!</definedName>
    <definedName name="priPayer_1">"$#ССЫЛ!.$D$17"</definedName>
    <definedName name="priPayer_2">"$#ССЫЛ!.$D$17"</definedName>
    <definedName name="priPayer_3">#N/A</definedName>
    <definedName name="priPayer_4">NA()</definedName>
    <definedName name="priPayer_5">#N/A</definedName>
    <definedName name="priSubject1" localSheetId="0">#REF!</definedName>
    <definedName name="priSubject1">#REF!</definedName>
    <definedName name="priSubject1_1">"$#ССЫЛ!.$D$18"</definedName>
    <definedName name="priSubject1_2">"$#ССЫЛ!.$D$18"</definedName>
    <definedName name="priSubject1_3">#N/A</definedName>
    <definedName name="priSubject1_4">NA()</definedName>
    <definedName name="priSubject1_5">#N/A</definedName>
    <definedName name="priSubject2" localSheetId="0">#REF!</definedName>
    <definedName name="priSubject2">#REF!</definedName>
    <definedName name="priSubject2_1">"$#ССЫЛ!.$B$19"</definedName>
    <definedName name="priSubject2_2">"$#ССЫЛ!.$B$19"</definedName>
    <definedName name="priSubject2_3">#N/A</definedName>
    <definedName name="priSubject2_4">NA()</definedName>
    <definedName name="priSubject2_5">#N/A</definedName>
    <definedName name="priSum" localSheetId="0">#REF!</definedName>
    <definedName name="priSum">#REF!</definedName>
    <definedName name="priSum_1">"$#ССЫЛ!.$H$16"</definedName>
    <definedName name="priSum_2">"$#ССЫЛ!.$H$16"</definedName>
    <definedName name="priSum_3">#N/A</definedName>
    <definedName name="priSum_4">NA()</definedName>
    <definedName name="priSum_5">#N/A</definedName>
    <definedName name="priWSum1" localSheetId="0">#REF!</definedName>
    <definedName name="priWSum1">#REF!</definedName>
    <definedName name="priWSum1_1">"$#ССЫЛ!.$B$20"</definedName>
    <definedName name="priWSum1_2">"$#ССЫЛ!.$B$20"</definedName>
    <definedName name="priWSum1_3">#N/A</definedName>
    <definedName name="priWSum1_4">NA()</definedName>
    <definedName name="priWSum1_5">#N/A</definedName>
    <definedName name="priWSum2" localSheetId="0">#REF!</definedName>
    <definedName name="priWSum2">#REF!</definedName>
    <definedName name="priWSum2_1">"$#ССЫЛ!.$B$21"</definedName>
    <definedName name="priWSum2_2">"$#ССЫЛ!.$B$21"</definedName>
    <definedName name="priWSum2_3">#N/A</definedName>
    <definedName name="priWSum2_4">NA()</definedName>
    <definedName name="priWSum2_5">#N/A</definedName>
    <definedName name="priWSumC" localSheetId="0">#REF!</definedName>
    <definedName name="priWSumC">#REF!</definedName>
    <definedName name="priWSumC_1">"$#ССЫЛ!.$L$21"</definedName>
    <definedName name="priWSumC_2">"$#ССЫЛ!.$L$21"</definedName>
    <definedName name="priWSumC_3">#N/A</definedName>
    <definedName name="priWSumC_4">NA()</definedName>
    <definedName name="priWSumC_5">#N/A</definedName>
    <definedName name="PRJ" localSheetId="0">#REF!</definedName>
    <definedName name="PRJ">#REF!</definedName>
    <definedName name="PROCESS">#REF!</definedName>
    <definedName name="prod" localSheetId="0">#REF!</definedName>
    <definedName name="prod">#REF!</definedName>
    <definedName name="PRODCOST" localSheetId="0">#REF!</definedName>
    <definedName name="PRODCOST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ductionFC" localSheetId="0">'[18]Index - Summary'!#REF!</definedName>
    <definedName name="ProductionFC">#REF!</definedName>
    <definedName name="profit" localSheetId="0">#REF!</definedName>
    <definedName name="profit">#REF!</definedName>
    <definedName name="Project_Cash">#REF!</definedName>
    <definedName name="Projected" localSheetId="0">#REF!</definedName>
    <definedName name="Projected">#REF!</definedName>
    <definedName name="PRT_CHART1" localSheetId="0">#REF!</definedName>
    <definedName name="PRT_CHART1">#REF!</definedName>
    <definedName name="PRT_CHART2" localSheetId="0">#REF!</definedName>
    <definedName name="PRT_CHART2">#REF!</definedName>
    <definedName name="PRT_IT" localSheetId="0">#REF!</definedName>
    <definedName name="PRT_IT">#REF!</definedName>
    <definedName name="PRT_RPT" localSheetId="0">#REF!</definedName>
    <definedName name="PRT_RPT">#REF!</definedName>
    <definedName name="PTC">#REF!</definedName>
    <definedName name="Purchase_Year">#REF!</definedName>
    <definedName name="PutHeader" localSheetId="0">#REF!</definedName>
    <definedName name="PutHeader">#REF!</definedName>
    <definedName name="PY_Cash_Div_Dec" localSheetId="0">#REF!</definedName>
    <definedName name="PY_Cash_Div_Dec">#REF!</definedName>
    <definedName name="PY_CASH_DIVIDENDS_DECLARED__per_common_share" localSheetId="0">#REF!</definedName>
    <definedName name="PY_CASH_DIVIDENDS_DECLARED__per_common_share">#REF!</definedName>
    <definedName name="PY_Cost_of_Sales" localSheetId="0">#REF!</definedName>
    <definedName name="PY_Cost_of_Sales">#REF!</definedName>
    <definedName name="PY_Earnings_per_share" localSheetId="0">#REF!</definedName>
    <definedName name="PY_Earnings_per_share">#REF!</definedName>
    <definedName name="PY_Gross_Profit" localSheetId="0">#REF!</definedName>
    <definedName name="PY_Gross_Profit">#REF!</definedName>
    <definedName name="PY_Inc_Bef_Tax" localSheetId="0">#REF!</definedName>
    <definedName name="PY_Inc_Bef_Tax">#REF!</definedName>
    <definedName name="PY_Income_Tax_Exp" localSheetId="0">#REF!</definedName>
    <definedName name="PY_Income_Tax_Exp">#REF!</definedName>
    <definedName name="PY_Interest_Expense" localSheetId="0">#REF!</definedName>
    <definedName name="PY_Interest_Expense">#REF!</definedName>
    <definedName name="PY_Interest_Income" localSheetId="0">#REF!</definedName>
    <definedName name="PY_Interest_Income">#REF!</definedName>
    <definedName name="PY_LT_Debt" localSheetId="0">#REF!</definedName>
    <definedName name="PY_LT_Debt">#REF!</definedName>
    <definedName name="PY_Market_Value_of_Equity" localSheetId="0">#REF!</definedName>
    <definedName name="PY_Market_Value_of_Equity">#REF!</definedName>
    <definedName name="PY_NET_INCOME" localSheetId="0">#REF!</definedName>
    <definedName name="PY_NET_INCOME">#REF!</definedName>
    <definedName name="PY_Operating_Income" localSheetId="0">#REF!</definedName>
    <definedName name="PY_Operating_Income">#REF!</definedName>
    <definedName name="PY_Other_Opex" localSheetId="0">#REF!</definedName>
    <definedName name="PY_Other_Opex">#REF!</definedName>
    <definedName name="PY_Revenues" localSheetId="0">#REF!</definedName>
    <definedName name="PY_Revenues">#REF!</definedName>
    <definedName name="PY_Selling_Gen_Admin" localSheetId="0">#REF!</definedName>
    <definedName name="PY_Selling_Gen_Admin">#REF!</definedName>
    <definedName name="PY_Tangible_Net_Worth" localSheetId="0">#REF!</definedName>
    <definedName name="PY_Tangible_Net_Worth">#REF!</definedName>
    <definedName name="PY_Weighted_Average" localSheetId="0">#REF!</definedName>
    <definedName name="PY_Weighted_Average">#REF!</definedName>
    <definedName name="PY_Working_Capital" localSheetId="0">#REF!</definedName>
    <definedName name="PY_Working_Capital">#REF!</definedName>
    <definedName name="PY2_Cash_Div_Dec" localSheetId="0">#REF!</definedName>
    <definedName name="PY2_Cash_Div_Dec">#REF!</definedName>
    <definedName name="PY2_CASH_DIVIDENDS_DECLARED__per_common_share" localSheetId="0">#REF!</definedName>
    <definedName name="PY2_CASH_DIVIDENDS_DECLARED__per_common_share">#REF!</definedName>
    <definedName name="PY2_Earnings_per_share" localSheetId="0">#REF!</definedName>
    <definedName name="PY2_Earnings_per_share">#REF!</definedName>
    <definedName name="PY2_LT_Debt" localSheetId="0">#REF!</definedName>
    <definedName name="PY2_LT_Debt">#REF!</definedName>
    <definedName name="PY2_Market_Value_of_Equity" localSheetId="0">#REF!</definedName>
    <definedName name="PY2_Market_Value_of_Equity">#REF!</definedName>
    <definedName name="PY2_Tangible_Net_Worth" localSheetId="0">#REF!</definedName>
    <definedName name="PY2_Tangible_Net_Worth">#REF!</definedName>
    <definedName name="PY2_Weighted_Average" localSheetId="0">#REF!</definedName>
    <definedName name="PY2_Weighted_Average">#REF!</definedName>
    <definedName name="PY2_Working_Capital" localSheetId="0">#REF!</definedName>
    <definedName name="PY2_Working_Capital">#REF!</definedName>
    <definedName name="PYTB" localSheetId="0">[53]PYTB!$A$1:$B$835</definedName>
    <definedName name="PYTB">#REF!</definedName>
    <definedName name="pz" localSheetId="0">#REF!</definedName>
    <definedName name="pz">#REF!</definedName>
    <definedName name="q" localSheetId="0">#REF!</definedName>
    <definedName name="q">#REF!</definedName>
    <definedName name="Q1_1996" localSheetId="0">#REF!</definedName>
    <definedName name="Q1_1996">#REF!</definedName>
    <definedName name="Q1_1997" localSheetId="0">#REF!</definedName>
    <definedName name="Q1_1997">#REF!</definedName>
    <definedName name="Q2_1977" localSheetId="0">#REF!</definedName>
    <definedName name="Q2_1977">#REF!</definedName>
    <definedName name="Q2_1996" localSheetId="0">#REF!</definedName>
    <definedName name="Q2_1996">#REF!</definedName>
    <definedName name="Q3_1996" localSheetId="0">#REF!</definedName>
    <definedName name="Q3_1996">#REF!</definedName>
    <definedName name="Q3_1997" localSheetId="0">#REF!</definedName>
    <definedName name="Q3_1997">#REF!</definedName>
    <definedName name="qdq" localSheetId="0" hidden="1">[6]Calc!$A$13:$A$53</definedName>
    <definedName name="qdq" hidden="1">#REF!</definedName>
    <definedName name="qdqw" localSheetId="0" hidden="1">[6]Calc!$A$8:$A$21</definedName>
    <definedName name="qdqw" hidden="1">#REF!</definedName>
    <definedName name="qq">#N/A</definedName>
    <definedName name="qqq" localSheetId="0">#REF!</definedName>
    <definedName name="qqq">#REF!</definedName>
    <definedName name="qqqq" localSheetId="0">#REF!</definedName>
    <definedName name="qqqq">#REF!</definedName>
    <definedName name="qqqqq" localSheetId="0">#REF!</definedName>
    <definedName name="qqqqq">#REF!</definedName>
    <definedName name="qqqqqq" localSheetId="0" hidden="1">{#N/A,#N/A,TRUE,"Лист1";#N/A,#N/A,TRUE,"Лист2";#N/A,#N/A,TRUE,"Лист3"}</definedName>
    <definedName name="qqqqqq" hidden="1">{#N/A,#N/A,TRUE,"Лист1";#N/A,#N/A,TRUE,"Лист2";#N/A,#N/A,TRUE,"Лист3"}</definedName>
    <definedName name="qqqqqqqq" localSheetId="0" hidden="1">{#N/A,#N/A,FALSE,"Aging Summary";#N/A,#N/A,FALSE,"Ratio Analysis";#N/A,#N/A,FALSE,"Test 120 Day Accts";#N/A,#N/A,FALSE,"Tickmarks"}</definedName>
    <definedName name="qqqqqqqq" hidden="1">{#N/A,#N/A,FALSE,"Aging Summary";#N/A,#N/A,FALSE,"Ratio Analysis";#N/A,#N/A,FALSE,"Test 120 Day Accts";#N/A,#N/A,FALSE,"Tickmarks"}</definedName>
    <definedName name="qqws">#N/A</definedName>
    <definedName name="qs">#N/A</definedName>
    <definedName name="qual_end" localSheetId="0" hidden="1">#REF!</definedName>
    <definedName name="qual_end" hidden="1">#REF!</definedName>
    <definedName name="qual_st" localSheetId="0" hidden="1">#REF!</definedName>
    <definedName name="qual_st" hidden="1">#REF!</definedName>
    <definedName name="Query1" localSheetId="0">#REF!</definedName>
    <definedName name="Query1">#REF!</definedName>
    <definedName name="qw">#N/A</definedName>
    <definedName name="qwdqw" localSheetId="0" hidden="1">[6]Calc!$A$38:$A$107</definedName>
    <definedName name="qwdqw" hidden="1">#REF!</definedName>
    <definedName name="qwdqwd" localSheetId="0" hidden="1">[6]Calc!$A$23:$A$58</definedName>
    <definedName name="qwdqwd" hidden="1">#REF!</definedName>
    <definedName name="qwe">#REF!,#REF!,#REF!,#REF!,#REF!,#REF!,#REF!,#REF!,#REF!</definedName>
    <definedName name="qwedqwdf" localSheetId="0" hidden="1">[6]Calc!$A$9:$A$36</definedName>
    <definedName name="qwedqwdf" hidden="1">#REF!</definedName>
    <definedName name="qweqwe" localSheetId="0">'[20]GAAP TB 31.12.01  detail p&amp;l'!#REF!</definedName>
    <definedName name="qweqwe">#REF!</definedName>
    <definedName name="qweqweqwe" localSheetId="0">'[20]GAAP TB 31.12.01  detail p&amp;l'!#REF!</definedName>
    <definedName name="qweqweqwe">#REF!</definedName>
    <definedName name="qweqweqwe3" localSheetId="0">'[20]GAAP TB 31.12.01  detail p&amp;l'!#REF!</definedName>
    <definedName name="qweqweqwe3">#REF!</definedName>
    <definedName name="qwer">#REF!</definedName>
    <definedName name="qwq">#REF!</definedName>
    <definedName name="R_Factor" localSheetId="0">#REF!</definedName>
    <definedName name="R_Factor">#REF!</definedName>
    <definedName name="Random_Book_Value_Totals">#REF!</definedName>
    <definedName name="Random_Net_Book_Value">#REF!</definedName>
    <definedName name="Random_Population_Count">#REF!</definedName>
    <definedName name="Random_Sample_Size">#REF!</definedName>
    <definedName name="RANGETABLE" localSheetId="0">#REF!</definedName>
    <definedName name="RANGETABLE">#REF!</definedName>
    <definedName name="rasApplication1" localSheetId="0">#REF!</definedName>
    <definedName name="rasApplication1">#REF!</definedName>
    <definedName name="rasApplication1_1">"$#ССЫЛ!.$F$25"</definedName>
    <definedName name="rasApplication1_2">"$#ССЫЛ!.$F$25"</definedName>
    <definedName name="rasApplication1_3">#N/A</definedName>
    <definedName name="rasApplication1_4">NA()</definedName>
    <definedName name="rasApplication1_5">#N/A</definedName>
    <definedName name="rasApplication2" localSheetId="0">#REF!</definedName>
    <definedName name="rasApplication2">#REF!</definedName>
    <definedName name="rasApplication2_1">"$#ССЫЛ!.$B$26"</definedName>
    <definedName name="rasApplication2_2">"$#ССЫЛ!.$B$26"</definedName>
    <definedName name="rasApplication2_3">#N/A</definedName>
    <definedName name="rasApplication2_4">NA()</definedName>
    <definedName name="rasApplication2_5">#N/A</definedName>
    <definedName name="rasDate1" localSheetId="0">#REF!</definedName>
    <definedName name="rasDate1">#REF!</definedName>
    <definedName name="rasDate1_1">"$#ССЫЛ!.$E$16"</definedName>
    <definedName name="rasDate1_2">"$#ССЫЛ!.$E$16"</definedName>
    <definedName name="rasDate1_3">#N/A</definedName>
    <definedName name="rasDate1_4">NA()</definedName>
    <definedName name="rasDate1_5">#N/A</definedName>
    <definedName name="rasDate2" localSheetId="0">#REF!</definedName>
    <definedName name="rasDate2">#REF!</definedName>
    <definedName name="rasDate2_1">"$#ССЫЛ!.$E$17"</definedName>
    <definedName name="rasDate2_2">"$#ССЫЛ!.$E$17"</definedName>
    <definedName name="rasDate2_3">#N/A</definedName>
    <definedName name="rasDate2_4">NA()</definedName>
    <definedName name="rasDate2_5">#N/A</definedName>
    <definedName name="rasDoc1" localSheetId="0">#REF!</definedName>
    <definedName name="rasDoc1">#REF!</definedName>
    <definedName name="rasDoc1_1">"$#ССЫЛ!.$D$32"</definedName>
    <definedName name="rasDoc1_2">"$#ССЫЛ!.$D$32"</definedName>
    <definedName name="rasDoc1_3">#N/A</definedName>
    <definedName name="rasDoc1_4">NA()</definedName>
    <definedName name="rasDoc1_5">#N/A</definedName>
    <definedName name="rasDoc2" localSheetId="0">#REF!</definedName>
    <definedName name="rasDoc2">#REF!</definedName>
    <definedName name="rasDoc2_1">"$#ССЫЛ!.$B$34"</definedName>
    <definedName name="rasDoc2_2">"$#ССЫЛ!.$B$34"</definedName>
    <definedName name="rasDoc2_3">#N/A</definedName>
    <definedName name="rasDoc2_4">NA()</definedName>
    <definedName name="rasDoc2_5">#N/A</definedName>
    <definedName name="rasNumber" localSheetId="0">#REF!</definedName>
    <definedName name="rasNumber">#REF!</definedName>
    <definedName name="rasNumber_1">"$#ССЫЛ!.$B$17"</definedName>
    <definedName name="rasNumber_2">"$#ССЫЛ!.$B$17"</definedName>
    <definedName name="rasNumber_3">#N/A</definedName>
    <definedName name="rasNumber_4">NA()</definedName>
    <definedName name="rasNumber_5">#N/A</definedName>
    <definedName name="rasOrgn" localSheetId="0">#REF!</definedName>
    <definedName name="rasOrgn">#REF!</definedName>
    <definedName name="rasOrgn_1">"$#ССЫЛ!.$B$2"</definedName>
    <definedName name="rasOrgn_2">"$#ССЫЛ!.$B$2"</definedName>
    <definedName name="rasOrgn_3">#N/A</definedName>
    <definedName name="rasOrgn_4">NA()</definedName>
    <definedName name="rasOrgn_5">#N/A</definedName>
    <definedName name="rasRecDay" localSheetId="0">#REF!</definedName>
    <definedName name="rasRecDay">#REF!</definedName>
    <definedName name="rasRecDay_1">"$#ССЫЛ!.$C$31"</definedName>
    <definedName name="rasRecDay_2">"$#ССЫЛ!.$C$31"</definedName>
    <definedName name="rasRecDay_3">#N/A</definedName>
    <definedName name="rasRecDay_4">NA()</definedName>
    <definedName name="rasRecDay_5">#N/A</definedName>
    <definedName name="rasReceiver" localSheetId="0">#REF!</definedName>
    <definedName name="rasReceiver">#REF!</definedName>
    <definedName name="rasReceiver_1">"$#ССЫЛ!.$F$18"</definedName>
    <definedName name="rasReceiver_2">"$#ССЫЛ!.$F$18"</definedName>
    <definedName name="rasReceiver_3">#N/A</definedName>
    <definedName name="rasReceiver_4">NA()</definedName>
    <definedName name="rasReceiver_5">#N/A</definedName>
    <definedName name="rasRecMonth" localSheetId="0">#REF!</definedName>
    <definedName name="rasRecMonth">#REF!</definedName>
    <definedName name="rasRecMonth_1">"$#ССЫЛ!.$E$31"</definedName>
    <definedName name="rasRecMonth_2">"$#ССЫЛ!.$E$31"</definedName>
    <definedName name="rasRecMonth_3">#N/A</definedName>
    <definedName name="rasRecMonth_4">NA()</definedName>
    <definedName name="rasRecMonth_5">#N/A</definedName>
    <definedName name="rasRecYear" localSheetId="0">#REF!</definedName>
    <definedName name="rasRecYear">#REF!</definedName>
    <definedName name="rasRecYear_1">"$#ССЫЛ!.$J$31"</definedName>
    <definedName name="rasRecYear_2">"$#ССЫЛ!.$J$31"</definedName>
    <definedName name="rasRecYear_3">#N/A</definedName>
    <definedName name="rasRecYear_4">NA()</definedName>
    <definedName name="rasRecYear_5">#N/A</definedName>
    <definedName name="rasSubject1" localSheetId="0">#REF!</definedName>
    <definedName name="rasSubject1">#REF!</definedName>
    <definedName name="rasSubject1_1">"$#ССЫЛ!.$F$20"</definedName>
    <definedName name="rasSubject1_2">"$#ССЫЛ!.$F$20"</definedName>
    <definedName name="rasSubject1_3">#N/A</definedName>
    <definedName name="rasSubject1_4">NA()</definedName>
    <definedName name="rasSubject1_5">#N/A</definedName>
    <definedName name="rasSubject2" localSheetId="0">#REF!</definedName>
    <definedName name="rasSubject2">#REF!</definedName>
    <definedName name="rasSubject2_1">"$#ССЫЛ!.$B$21"</definedName>
    <definedName name="rasSubject2_2">"$#ССЫЛ!.$B$21"</definedName>
    <definedName name="rasSubject2_3">#N/A</definedName>
    <definedName name="rasSubject2_4">NA()</definedName>
    <definedName name="rasSubject2_5">#N/A</definedName>
    <definedName name="rasSum" localSheetId="0">#REF!</definedName>
    <definedName name="rasSum">#REF!</definedName>
    <definedName name="rasSum_1">"$#ССЫЛ!.$K$17"</definedName>
    <definedName name="rasSum_2">"$#ССЫЛ!.$K$17"</definedName>
    <definedName name="rasSum_3">#N/A</definedName>
    <definedName name="rasSum_4">NA()</definedName>
    <definedName name="rasSum_5">#N/A</definedName>
    <definedName name="rasWRecSum1" localSheetId="0">#REF!</definedName>
    <definedName name="rasWRecSum1">#REF!</definedName>
    <definedName name="rasWRecSum1_1">"$#ССЫЛ!.$E$28"</definedName>
    <definedName name="rasWRecSum1_2">"$#ССЫЛ!.$E$28"</definedName>
    <definedName name="rasWRecSum1_3">#N/A</definedName>
    <definedName name="rasWRecSum1_4">NA()</definedName>
    <definedName name="rasWRecSum1_5">#N/A</definedName>
    <definedName name="rasWRecSum2" localSheetId="0">#REF!</definedName>
    <definedName name="rasWRecSum2">#REF!</definedName>
    <definedName name="rasWRecSum2_1">"$#ССЫЛ!.$E$29"</definedName>
    <definedName name="rasWRecSum2_2">"$#ССЫЛ!.$E$29"</definedName>
    <definedName name="rasWRecSum2_3">#N/A</definedName>
    <definedName name="rasWRecSum2_4">NA()</definedName>
    <definedName name="rasWRecSum2_5">#N/A</definedName>
    <definedName name="rasWRecSumC" localSheetId="0">#REF!</definedName>
    <definedName name="rasWRecSumC">#REF!</definedName>
    <definedName name="rasWRecSumC_1">"$#ССЫЛ!.$M$29"</definedName>
    <definedName name="rasWRecSumC_2">"$#ССЫЛ!.$M$29"</definedName>
    <definedName name="rasWRecSumC_3">#N/A</definedName>
    <definedName name="rasWRecSumC_4">NA()</definedName>
    <definedName name="rasWRecSumC_5">#N/A</definedName>
    <definedName name="rasWSum1" localSheetId="0">#REF!</definedName>
    <definedName name="rasWSum1">#REF!</definedName>
    <definedName name="rasWSum1_1">"$#ССЫЛ!.$B$22"</definedName>
    <definedName name="rasWSum1_2">"$#ССЫЛ!.$B$22"</definedName>
    <definedName name="rasWSum1_3">#N/A</definedName>
    <definedName name="rasWSum1_4">NA()</definedName>
    <definedName name="rasWSum1_5">#N/A</definedName>
    <definedName name="rasWSum2" localSheetId="0">#REF!</definedName>
    <definedName name="rasWSum2">#REF!</definedName>
    <definedName name="rasWSum2_1">"$#ССЫЛ!.$B$23"</definedName>
    <definedName name="rasWSum2_2">"$#ССЫЛ!.$B$23"</definedName>
    <definedName name="rasWSum2_3">#N/A</definedName>
    <definedName name="rasWSum2_4">NA()</definedName>
    <definedName name="rasWSum2_5">#N/A</definedName>
    <definedName name="rasWSumC" localSheetId="0">#REF!</definedName>
    <definedName name="rasWSumC">#REF!</definedName>
    <definedName name="rasWSumC_1">"$#ССЫЛ!.$M$23"</definedName>
    <definedName name="rasWSumC_2">"$#ССЫЛ!.$M$23"</definedName>
    <definedName name="rasWSumC_3">#N/A</definedName>
    <definedName name="rasWSumC_4">NA()</definedName>
    <definedName name="rasWSumC_5">#N/A</definedName>
    <definedName name="RateMatrix" localSheetId="0">#REF!</definedName>
    <definedName name="RateMatrix">#REF!</definedName>
    <definedName name="rati" localSheetId="0">#REF!</definedName>
    <definedName name="rati">#REF!</definedName>
    <definedName name="Rauza" localSheetId="0" hidden="1">{#N/A,#N/A,FALSE,"Aging Summary";#N/A,#N/A,FALSE,"Ratio Analysis";#N/A,#N/A,FALSE,"Test 120 Day Accts";#N/A,#N/A,FALSE,"Tickmarks"}</definedName>
    <definedName name="Rauza" hidden="1">{#N/A,#N/A,FALSE,"Aging Summary";#N/A,#N/A,FALSE,"Ratio Analysis";#N/A,#N/A,FALSE,"Test 120 Day Accts";#N/A,#N/A,FALSE,"Tickmarks"}</definedName>
    <definedName name="RawCoalPriceRealIn">#REF!</definedName>
    <definedName name="RawCoalUnitVariableKZTShareIn">#REF!</definedName>
    <definedName name="RawCoalUnitVariableRealIn">#REF!</definedName>
    <definedName name="RawCoalVolumeIn">#REF!</definedName>
    <definedName name="RawData" localSheetId="0">#REF!</definedName>
    <definedName name="RawData">#REF!</definedName>
    <definedName name="RCArea" localSheetId="0" hidden="1">#REF!</definedName>
    <definedName name="RCArea" hidden="1">#REF!</definedName>
    <definedName name="re" localSheetId="0">#REF!</definedName>
    <definedName name="re">#REF!</definedName>
    <definedName name="RealGDPGrowthIn">#REF!</definedName>
    <definedName name="Receipe">#REF!</definedName>
    <definedName name="Receivables_from_affiliates">#REF!</definedName>
    <definedName name="RecordedAuditDifferences">#REF!</definedName>
    <definedName name="red" localSheetId="0">#REF!</definedName>
    <definedName name="red">#REF!</definedName>
    <definedName name="REER">#REF!</definedName>
    <definedName name="Ref_1" localSheetId="0">#REF!</definedName>
    <definedName name="Ref_1">#REF!</definedName>
    <definedName name="Ref_2" localSheetId="0">#REF!</definedName>
    <definedName name="Ref_2">#REF!</definedName>
    <definedName name="REP_COMPD" localSheetId="0">#REF!</definedName>
    <definedName name="REP_COMPD">#REF!</definedName>
    <definedName name="REP_COMPS" localSheetId="0">#REF!</definedName>
    <definedName name="REP_COMPS">#REF!</definedName>
    <definedName name="REP_CONDD" localSheetId="0">#REF!</definedName>
    <definedName name="REP_CONDD">#REF!</definedName>
    <definedName name="REP_CONDS" localSheetId="0">#REF!</definedName>
    <definedName name="REP_CONDS">#REF!</definedName>
    <definedName name="REP_GAS" localSheetId="0">#REF!</definedName>
    <definedName name="REP_GAS">#REF!</definedName>
    <definedName name="REP_OILD" localSheetId="0">#REF!</definedName>
    <definedName name="REP_OILD">#REF!</definedName>
    <definedName name="REP_OILS" localSheetId="0">#REF!</definedName>
    <definedName name="REP_OILS">#REF!</definedName>
    <definedName name="REP_PGAS" localSheetId="0">#REF!</definedName>
    <definedName name="REP_PGAS">#REF!</definedName>
    <definedName name="repairclass">#REF!</definedName>
    <definedName name="repairclass_9">#REF!</definedName>
    <definedName name="RepairCostPerMonthKzt">#REF!</definedName>
    <definedName name="RepairCostPerMonthKzt_9">#REF!</definedName>
    <definedName name="report99" localSheetId="0" hidden="1">{"Rep 1",#N/A,FALSE,"Reports";"Rep 2",#N/A,FALSE,"Reports";"Rep 3",#N/A,FALSE,"Reports";"Rep 4",#N/A,FALSE,"Reports"}</definedName>
    <definedName name="report99" hidden="1">{"Rep 1",#N/A,FALSE,"Reports";"Rep 2",#N/A,FALSE,"Reports";"Rep 3",#N/A,FALSE,"Reports";"Rep 4",#N/A,FALSE,"Reports"}</definedName>
    <definedName name="RES" localSheetId="0">#REF!</definedName>
    <definedName name="RES">#REF!</definedName>
    <definedName name="RES_INFOPRT" localSheetId="0">#REF!</definedName>
    <definedName name="RES_INFOPRT">#REF!</definedName>
    <definedName name="RES_KEEPDATA" localSheetId="0">#REF!</definedName>
    <definedName name="RES_KEEPDATA">#REF!</definedName>
    <definedName name="RES_SAMPLE1" localSheetId="0">#REF!</definedName>
    <definedName name="RES_SAMPLE1">#REF!</definedName>
    <definedName name="RES_SAMPLE2" localSheetId="0">#REF!</definedName>
    <definedName name="RES_SAMPLE2">#REF!</definedName>
    <definedName name="RES_SWAPDATA" localSheetId="0">#REF!</definedName>
    <definedName name="RES_SWAPDATA">#REF!</definedName>
    <definedName name="RES_UPDDATA" localSheetId="0">#REF!</definedName>
    <definedName name="RES_UPDDATA">#REF!</definedName>
    <definedName name="RES_UPDSC" localSheetId="0">#REF!</definedName>
    <definedName name="RES_UPDSC">#REF!</definedName>
    <definedName name="RES_UPDUN" localSheetId="0">#REF!</definedName>
    <definedName name="RES_UPDUN">#REF!</definedName>
    <definedName name="RESET" localSheetId="0">#REF!</definedName>
    <definedName name="RESET">#REF!</definedName>
    <definedName name="Residential_share" localSheetId="0">#REF!</definedName>
    <definedName name="Residential_share">#REF!</definedName>
    <definedName name="Residual_difference" localSheetId="0">#REF!</definedName>
    <definedName name="Residual_difference">#REF!</definedName>
    <definedName name="Resources">#REF!</definedName>
    <definedName name="RET_DIR" localSheetId="0">#REF!</definedName>
    <definedName name="RET_DIR">#REF!</definedName>
    <definedName name="RET_LOC" localSheetId="0">#REF!</definedName>
    <definedName name="RET_LOC">#REF!</definedName>
    <definedName name="RET_LOC2" localSheetId="0">#REF!</definedName>
    <definedName name="RET_LOC2">#REF!</definedName>
    <definedName name="RET_LOC3" localSheetId="0">#REF!</definedName>
    <definedName name="RET_LOC3">#REF!</definedName>
    <definedName name="RET_LOC4" localSheetId="0">#REF!</definedName>
    <definedName name="RET_LOC4">#REF!</definedName>
    <definedName name="RetainedEarningsBf">#REF!</definedName>
    <definedName name="RetainedEarningsCf">#REF!</definedName>
    <definedName name="RetainedEarningsIncrease">#REF!</definedName>
    <definedName name="rett">#REF!</definedName>
    <definedName name="rettherh" localSheetId="0" hidden="1">[6]JOne!$B$86:$B$112</definedName>
    <definedName name="rettherh" hidden="1">#REF!</definedName>
    <definedName name="RETURN1" localSheetId="0">#REF!</definedName>
    <definedName name="RETURN1">#REF!</definedName>
    <definedName name="RETURN2" localSheetId="0">#REF!</definedName>
    <definedName name="RETURN2">#REF!</definedName>
    <definedName name="RETURN3" localSheetId="0">#REF!</definedName>
    <definedName name="RETURN3">#REF!</definedName>
    <definedName name="RETURN4" localSheetId="0">#REF!</definedName>
    <definedName name="RETURN4">#REF!</definedName>
    <definedName name="REVAPRACT" localSheetId="0">#REF!</definedName>
    <definedName name="REVAPRACT">#REF!</definedName>
    <definedName name="REVAPRBUD" localSheetId="0">#REF!</definedName>
    <definedName name="REVAPRBUD">#REF!</definedName>
    <definedName name="REVAUGACT" localSheetId="0">#REF!</definedName>
    <definedName name="REVAUGACT">#REF!</definedName>
    <definedName name="REVAUGBUD" localSheetId="0">#REF!</definedName>
    <definedName name="REVAUGBUD">#REF!</definedName>
    <definedName name="REVDECACT" localSheetId="0">#REF!</definedName>
    <definedName name="REVDECACT">#REF!</definedName>
    <definedName name="REVDECBUD" localSheetId="0">#REF!</definedName>
    <definedName name="REVDECBUD">#REF!</definedName>
    <definedName name="RevenueIndustrial">#REF!</definedName>
    <definedName name="RevenueOther">#REF!</definedName>
    <definedName name="RevenueRange">#REF!,#REF!,#REF!,#REF!,#REF!,#REF!,#REF!,#REF!,#REF!,#REF!,#REF!,#REF!</definedName>
    <definedName name="RevenueRange_9" localSheetId="0">[54]ISvsOB!$E$9:$E$16,[54]ISvsOB!$E$18:$E$21,[54]ISvsOB!$E$23:$E$28,[54]ISvsOB!$E$30:$E$31,[54]ISvsOB!$E$33:$E$36,[54]ISvsOB!$E$38:$E$49,[54]ISvsOB!$H$9:$H$16,[54]ISvsOB!$H$18:$H$21,[54]ISvsOB!$H$23:$H$28,[54]ISvsOB!$H$30:$H$31,[54]ISvsOB!$H$33:$H$36,[54]ISvsOB!$H$38:$H$49</definedName>
    <definedName name="RevenueRange_9">#REF!,#REF!,#REF!,#REF!,#REF!,#REF!,#REF!,#REF!,#REF!,#REF!,#REF!,#REF!</definedName>
    <definedName name="RevenueResidential">#REF!</definedName>
    <definedName name="Revenues_Collected">#REF!</definedName>
    <definedName name="RevenueTotal">#REF!</definedName>
    <definedName name="REVFEBACT" localSheetId="0">#REF!</definedName>
    <definedName name="REVFEBACT">#REF!</definedName>
    <definedName name="REVFEBBUD" localSheetId="0">#REF!</definedName>
    <definedName name="REVFEBBUD">#REF!</definedName>
    <definedName name="REVJANACT" localSheetId="0">#REF!</definedName>
    <definedName name="REVJANACT">#REF!</definedName>
    <definedName name="REVJANBUD" localSheetId="0">#REF!</definedName>
    <definedName name="REVJANBUD">#REF!</definedName>
    <definedName name="REVJULACT" localSheetId="0">#REF!</definedName>
    <definedName name="REVJULACT">#REF!</definedName>
    <definedName name="REVJULBUD" localSheetId="0">#REF!</definedName>
    <definedName name="REVJULBUD">#REF!</definedName>
    <definedName name="REVJUNACT" localSheetId="0">#REF!</definedName>
    <definedName name="REVJUNACT">#REF!</definedName>
    <definedName name="REVJUNBUD" localSheetId="0">#REF!</definedName>
    <definedName name="REVJUNBUD">#REF!</definedName>
    <definedName name="REVMARACT" localSheetId="0">#REF!</definedName>
    <definedName name="REVMARACT">#REF!</definedName>
    <definedName name="REVMARBUD" localSheetId="0">#REF!</definedName>
    <definedName name="REVMARBUD">#REF!</definedName>
    <definedName name="REVMAYACT" localSheetId="0">#REF!</definedName>
    <definedName name="REVMAYACT">#REF!</definedName>
    <definedName name="REVMAYBUD" localSheetId="0">#REF!</definedName>
    <definedName name="REVMAYBUD">#REF!</definedName>
    <definedName name="REVNOVACT" localSheetId="0">#REF!</definedName>
    <definedName name="REVNOVACT">#REF!</definedName>
    <definedName name="REVNOVBUD" localSheetId="0">#REF!</definedName>
    <definedName name="REVNOVBUD">#REF!</definedName>
    <definedName name="REVOCTACT" localSheetId="0">#REF!</definedName>
    <definedName name="REVOCTACT">#REF!</definedName>
    <definedName name="REVOCTBUD" localSheetId="0">#REF!</definedName>
    <definedName name="REVOCTBUD">#REF!</definedName>
    <definedName name="REVSEPACT" localSheetId="0">#REF!</definedName>
    <definedName name="REVSEPACT">#REF!</definedName>
    <definedName name="REVSEPBUD" localSheetId="0">#REF!</definedName>
    <definedName name="REVSEPBUD">#REF!</definedName>
    <definedName name="rew">#REF!</definedName>
    <definedName name="reyeryery">#REF!</definedName>
    <definedName name="reyeryery444">#REF!</definedName>
    <definedName name="rfbgrg">#REF!</definedName>
    <definedName name="rfer">#N/A</definedName>
    <definedName name="rfjkfr" localSheetId="0" hidden="1">[6]GrThree!$C$90:$C$140</definedName>
    <definedName name="rfjkfr" hidden="1">#REF!</definedName>
    <definedName name="rfyh" localSheetId="0">#REF!</definedName>
    <definedName name="rfyh">#REF!</definedName>
    <definedName name="rg">#REF!</definedName>
    <definedName name="rgf345zvx3z" hidden="1">#REF!</definedName>
    <definedName name="rgherfg">#REF!</definedName>
    <definedName name="rgrtg">#REF!</definedName>
    <definedName name="rhyregt" hidden="1">#REF!</definedName>
    <definedName name="ri" localSheetId="0">#REF!</definedName>
    <definedName name="ri">#REF!</definedName>
    <definedName name="RightNow">#N/A</definedName>
    <definedName name="rirti" localSheetId="0">#REF!</definedName>
    <definedName name="rirti">#REF!</definedName>
    <definedName name="rjertejhut" localSheetId="0" hidden="1">[6]JOne!$E$86:$E$98</definedName>
    <definedName name="rjertejhut" hidden="1">#REF!</definedName>
    <definedName name="rjhrthert" localSheetId="0" hidden="1">[6]Calc!$R$153:$R$688</definedName>
    <definedName name="rjhrthert" hidden="1">#REF!</definedName>
    <definedName name="rjhrthrt" localSheetId="0" hidden="1">[6]Calc!$V$83:$V$153</definedName>
    <definedName name="rjhrthrt" hidden="1">#REF!</definedName>
    <definedName name="rjhterhrte" localSheetId="0" hidden="1">[6]Calc!$T$83:$T$153</definedName>
    <definedName name="rjhterhrte" hidden="1">#REF!</definedName>
    <definedName name="rjrthe" localSheetId="0" hidden="1">[6]JTwo!$E$86:$E$98</definedName>
    <definedName name="rjrthe" hidden="1">#REF!</definedName>
    <definedName name="rng" localSheetId="0">#REF!</definedName>
    <definedName name="rng">#REF!</definedName>
    <definedName name="rng_1">#N/A</definedName>
    <definedName name="rng_2">#N/A</definedName>
    <definedName name="rng_3">#N/A</definedName>
    <definedName name="rng_4">#N/A</definedName>
    <definedName name="rng_5">#N/A</definedName>
    <definedName name="Rng_Lst_CoQual" localSheetId="0">(ТС!qual_st:INDEX(ТС!Lst_CoName_Qual,ТС!qual_end))</definedName>
    <definedName name="Rng_Lst_CoQual">(qual_st:INDEX(Lst_CoName_Qual,qual_end))</definedName>
    <definedName name="RNG_NAME" localSheetId="0">#REF!</definedName>
    <definedName name="RNG_NAME">#REF!</definedName>
    <definedName name="RNG_NUM" localSheetId="0">#REF!</definedName>
    <definedName name="RNG_NUM">#REF!</definedName>
    <definedName name="rngChartRange" localSheetId="0">#REF!</definedName>
    <definedName name="rngChartRange">#REF!</definedName>
    <definedName name="rngChartRange_1">#N/A</definedName>
    <definedName name="rngChartRange_2">#N/A</definedName>
    <definedName name="rngChartRange_3">#N/A</definedName>
    <definedName name="rngChartRange_4">#N/A</definedName>
    <definedName name="rngChartRange_5">#N/A</definedName>
    <definedName name="rngDataAll" localSheetId="0">#REF!</definedName>
    <definedName name="rngDataAll">#REF!</definedName>
    <definedName name="rngDataAll_1">#N/A</definedName>
    <definedName name="rngDataAll_2">#N/A</definedName>
    <definedName name="rngDataAll_3">#N/A</definedName>
    <definedName name="rngDataAll_4">#N/A</definedName>
    <definedName name="rngDataAll_5">#N/A</definedName>
    <definedName name="rngEnd" localSheetId="0">#REF!</definedName>
    <definedName name="rngEnd">#REF!</definedName>
    <definedName name="rngEnd_1">#N/A</definedName>
    <definedName name="rngEnd_2">#N/A</definedName>
    <definedName name="rngEnd_3">#N/A</definedName>
    <definedName name="rngEnd_4">#N/A</definedName>
    <definedName name="rngEnd_5">#N/A</definedName>
    <definedName name="rngIATACode" localSheetId="0">#REF!</definedName>
    <definedName name="rngIATACode">#REF!</definedName>
    <definedName name="rngIATACode_1">#N/A</definedName>
    <definedName name="rngIATACode_2">#N/A</definedName>
    <definedName name="rngIATACode_3">#N/A</definedName>
    <definedName name="rngIATACode_4">#N/A</definedName>
    <definedName name="rngIATACode_5">#N/A</definedName>
    <definedName name="rngResStart" localSheetId="0">#REF!</definedName>
    <definedName name="rngResStart">#REF!</definedName>
    <definedName name="rngResStart_1">#N/A</definedName>
    <definedName name="rngResStart_2">#N/A</definedName>
    <definedName name="rngResStart_3">#N/A</definedName>
    <definedName name="rngResStart_4">#N/A</definedName>
    <definedName name="rngResStart_5">#N/A</definedName>
    <definedName name="rngStart" localSheetId="0">#REF!</definedName>
    <definedName name="rngStart">#REF!</definedName>
    <definedName name="rngStart_1">#N/A</definedName>
    <definedName name="rngStart_2">#N/A</definedName>
    <definedName name="rngStart_3">#N/A</definedName>
    <definedName name="rngStart_4">#N/A</definedName>
    <definedName name="rngStart_5">#N/A</definedName>
    <definedName name="rngUpdate" localSheetId="0">#REF!</definedName>
    <definedName name="rngUpdate">#REF!</definedName>
    <definedName name="rngUpdate_1">#N/A</definedName>
    <definedName name="rngUpdate_2">#N/A</definedName>
    <definedName name="rngUpdate_3">#N/A</definedName>
    <definedName name="rngUpdate_4">#N/A</definedName>
    <definedName name="rngUpdate_5">#N/A</definedName>
    <definedName name="Row_Totals" localSheetId="0">'[45]trial balance COOP'!#REF!</definedName>
    <definedName name="Row_Totals">#REF!</definedName>
    <definedName name="RPT_CHART1" localSheetId="0">#REF!</definedName>
    <definedName name="RPT_CHART1">#REF!</definedName>
    <definedName name="RPT_CHART2" localSheetId="0">#REF!</definedName>
    <definedName name="RPT_CHART2">#REF!</definedName>
    <definedName name="RPT_RANGE" localSheetId="0">#REF!</definedName>
    <definedName name="RPT_RANGE">#REF!</definedName>
    <definedName name="RPT_TITLES" localSheetId="0">#REF!</definedName>
    <definedName name="RPT_TITLES">#REF!</definedName>
    <definedName name="RR" localSheetId="0">#REF!</definedName>
    <definedName name="RR">#REF!</definedName>
    <definedName name="rrrr">#REF!</definedName>
    <definedName name="rrrrrrrrr">#N/A</definedName>
    <definedName name="rrth">#N/A</definedName>
    <definedName name="rt" localSheetId="0">#REF!</definedName>
    <definedName name="rt">#REF!</definedName>
    <definedName name="rt5y5hu56" hidden="1">#REF!</definedName>
    <definedName name="RTCperDay">#REF!</definedName>
    <definedName name="rtherthde" localSheetId="0" hidden="1">[6]GrThree!$B$90:$B$140</definedName>
    <definedName name="rtherthde" hidden="1">#REF!</definedName>
    <definedName name="rthrtehrt" localSheetId="0" hidden="1">[6]Calc!$AC$153:$AC$325</definedName>
    <definedName name="rthrtehrt" hidden="1">#REF!</definedName>
    <definedName name="rtjhrjtr" localSheetId="0" hidden="1">[6]HOne!$E$86:$E$110</definedName>
    <definedName name="rtjhrjtr" hidden="1">#REF!</definedName>
    <definedName name="rtjhrtjh" localSheetId="0" hidden="1">[6]Calc!$H$38:$H$107</definedName>
    <definedName name="rtjhrtjh" hidden="1">#REF!</definedName>
    <definedName name="rtjhtyjuy" localSheetId="0" hidden="1">[6]Calc!$AA$153:$AA$315</definedName>
    <definedName name="rtjhtyjuy" hidden="1">#REF!</definedName>
    <definedName name="rtjkr" localSheetId="0" hidden="1">[6]Calc!$M$13:$M$53</definedName>
    <definedName name="rtjkr" hidden="1">#REF!</definedName>
    <definedName name="rtkuetyj" localSheetId="0" hidden="1">[6]JTwo!$D$86:$D$98</definedName>
    <definedName name="rtkuetyj" hidden="1">#REF!</definedName>
    <definedName name="rtt" localSheetId="0" hidden="1">{#N/A,#N/A,TRUE,"Лист1";#N/A,#N/A,TRUE,"Лист2";#N/A,#N/A,TRUE,"Лист3"}</definedName>
    <definedName name="rtt" hidden="1">{#N/A,#N/A,TRUE,"Лист1";#N/A,#N/A,TRUE,"Лист2";#N/A,#N/A,TRUE,"Лист3"}</definedName>
    <definedName name="rttjhreth" localSheetId="0" hidden="1">[6]Calc!$A$153:$A$325</definedName>
    <definedName name="rttjhreth" hidden="1">#REF!</definedName>
    <definedName name="RUR">4.97</definedName>
    <definedName name="RussianTransmissionCostKzt" localSheetId="0">[22]Calculations!$E$308:$AG$308</definedName>
    <definedName name="RussianTransmissionCostKzt">#REF!</definedName>
    <definedName name="RussiaTariffIncreasePercent" localSheetId="0">[15]Assumption!#REF!</definedName>
    <definedName name="RussiaTariffIncreasePercent">#REF!</definedName>
    <definedName name="RussiaTariffIncreasePercent_9" localSheetId="0">[16]Assumption!#REF!</definedName>
    <definedName name="RussiaTariffIncreasePercent_9">#REF!</definedName>
    <definedName name="ruyruyryu" localSheetId="0">'[39]GAAP TB 31.12.01  detail p&amp;l'!#REF!</definedName>
    <definedName name="ruyruyryu">#REF!</definedName>
    <definedName name="ryeryery">#REF!</definedName>
    <definedName name="ryjhrthr" localSheetId="0" hidden="1">[6]Calc!$N$9:$N$36</definedName>
    <definedName name="ryjhrthr" hidden="1">#REF!</definedName>
    <definedName name="s" localSheetId="0">#REF!</definedName>
    <definedName name="s">#REF!</definedName>
    <definedName name="S_17___" localSheetId="0">#REF!</definedName>
    <definedName name="S_17___">#REF!</definedName>
    <definedName name="S_by_cc_group">#REF!</definedName>
    <definedName name="S_CY_Beg_Data">#REF!</definedName>
    <definedName name="S_U">#REF!</definedName>
    <definedName name="S1_" localSheetId="0">#REF!</definedName>
    <definedName name="S1_">#REF!</definedName>
    <definedName name="S1__1">#N/A</definedName>
    <definedName name="S1__2">#N/A</definedName>
    <definedName name="S1__3">#N/A</definedName>
    <definedName name="S1__4">#N/A</definedName>
    <definedName name="S1__5">#N/A</definedName>
    <definedName name="s1_0" localSheetId="0">#REF!</definedName>
    <definedName name="s1_0">#REF!</definedName>
    <definedName name="s1_0_1">#N/A</definedName>
    <definedName name="s1_0_2">#N/A</definedName>
    <definedName name="s1_0_3">#N/A</definedName>
    <definedName name="s1_0_4">#N/A</definedName>
    <definedName name="s1_0_5">#N/A</definedName>
    <definedName name="s1_1" localSheetId="0">#REF!</definedName>
    <definedName name="s1_1">#REF!</definedName>
    <definedName name="s1_1_1">#N/A</definedName>
    <definedName name="s1_1_2">#N/A</definedName>
    <definedName name="s1_1_3">#N/A</definedName>
    <definedName name="s1_1_4">#N/A</definedName>
    <definedName name="s1_1_5">#N/A</definedName>
    <definedName name="S10_" localSheetId="0">#REF!</definedName>
    <definedName name="S10_">#REF!</definedName>
    <definedName name="S10__1">#N/A</definedName>
    <definedName name="S10__2">#N/A</definedName>
    <definedName name="S10__3">#N/A</definedName>
    <definedName name="S10__4">#N/A</definedName>
    <definedName name="S10__5">#N/A</definedName>
    <definedName name="S11_" localSheetId="0">#REF!</definedName>
    <definedName name="S11_">#REF!</definedName>
    <definedName name="S11__1">#N/A</definedName>
    <definedName name="S11__2">#N/A</definedName>
    <definedName name="S11__3">#N/A</definedName>
    <definedName name="S11__4">#N/A</definedName>
    <definedName name="S11__5">#N/A</definedName>
    <definedName name="S12_" localSheetId="0">#REF!</definedName>
    <definedName name="S12_">#REF!</definedName>
    <definedName name="S12__1">#N/A</definedName>
    <definedName name="S12__2">#N/A</definedName>
    <definedName name="S12__3">#N/A</definedName>
    <definedName name="S12__4">#N/A</definedName>
    <definedName name="S12__5">#N/A</definedName>
    <definedName name="S13_" localSheetId="0">#REF!</definedName>
    <definedName name="S13_">#REF!</definedName>
    <definedName name="S13__1">#N/A</definedName>
    <definedName name="S13__2">#N/A</definedName>
    <definedName name="S13__3">#N/A</definedName>
    <definedName name="S13__4">#N/A</definedName>
    <definedName name="S13__5">#N/A</definedName>
    <definedName name="S14_" localSheetId="0">#REF!</definedName>
    <definedName name="S14_">#REF!</definedName>
    <definedName name="S14__1">#N/A</definedName>
    <definedName name="S14__2">#N/A</definedName>
    <definedName name="S14__3">#N/A</definedName>
    <definedName name="S14__4">#N/A</definedName>
    <definedName name="S14__5">#N/A</definedName>
    <definedName name="S15_" localSheetId="0">#REF!</definedName>
    <definedName name="S15_">#REF!</definedName>
    <definedName name="S15__1">#N/A</definedName>
    <definedName name="S15__2">#N/A</definedName>
    <definedName name="S15__3">#N/A</definedName>
    <definedName name="S15__4">#N/A</definedName>
    <definedName name="S15__5">#N/A</definedName>
    <definedName name="S16_" localSheetId="0">#REF!</definedName>
    <definedName name="S16_">#REF!</definedName>
    <definedName name="S16__1">#N/A</definedName>
    <definedName name="S16__2">#N/A</definedName>
    <definedName name="S16__3">#N/A</definedName>
    <definedName name="S16__4">#N/A</definedName>
    <definedName name="S16__5">#N/A</definedName>
    <definedName name="S17_" localSheetId="0">#REF!</definedName>
    <definedName name="S17_">#REF!</definedName>
    <definedName name="S17__" localSheetId="0">#REF!</definedName>
    <definedName name="S17__">#REF!</definedName>
    <definedName name="S17__1">#N/A</definedName>
    <definedName name="S17__2">#N/A</definedName>
    <definedName name="S17__3">#N/A</definedName>
    <definedName name="S17__4">#N/A</definedName>
    <definedName name="S17__5">#N/A</definedName>
    <definedName name="S18_" localSheetId="0">#REF!</definedName>
    <definedName name="S18_">#REF!</definedName>
    <definedName name="S18__1">#N/A</definedName>
    <definedName name="S18__2">#N/A</definedName>
    <definedName name="S18__3">#N/A</definedName>
    <definedName name="S18__4">#N/A</definedName>
    <definedName name="S18__5">#N/A</definedName>
    <definedName name="S19_" localSheetId="0">#REF!</definedName>
    <definedName name="S19_">#REF!</definedName>
    <definedName name="S19__1">#N/A</definedName>
    <definedName name="S19__2">#N/A</definedName>
    <definedName name="S19__3">#N/A</definedName>
    <definedName name="S19__4">#N/A</definedName>
    <definedName name="S19__5">#N/A</definedName>
    <definedName name="S2_" localSheetId="0">#REF!</definedName>
    <definedName name="S2_">#REF!</definedName>
    <definedName name="S2__1">#N/A</definedName>
    <definedName name="S2__2">#N/A</definedName>
    <definedName name="S2__3">#N/A</definedName>
    <definedName name="S2__4">#N/A</definedName>
    <definedName name="S2__5">#N/A</definedName>
    <definedName name="S20_" localSheetId="0">#REF!</definedName>
    <definedName name="S20_">#REF!</definedName>
    <definedName name="S20__1">#N/A</definedName>
    <definedName name="S20__2">#N/A</definedName>
    <definedName name="S20__3">#N/A</definedName>
    <definedName name="S20__4">#N/A</definedName>
    <definedName name="S20__5">#N/A</definedName>
    <definedName name="S3_" localSheetId="0">#REF!</definedName>
    <definedName name="S3_">#REF!</definedName>
    <definedName name="S3__1">#N/A</definedName>
    <definedName name="S3__2">#N/A</definedName>
    <definedName name="S3__3">#N/A</definedName>
    <definedName name="S3__4">#N/A</definedName>
    <definedName name="S3__5">#N/A</definedName>
    <definedName name="S4_" localSheetId="0">#REF!</definedName>
    <definedName name="S4_">#REF!</definedName>
    <definedName name="S4__1">#N/A</definedName>
    <definedName name="S4__2">#N/A</definedName>
    <definedName name="S4__3">#N/A</definedName>
    <definedName name="S4__4">#N/A</definedName>
    <definedName name="S4__5">#N/A</definedName>
    <definedName name="S5_" localSheetId="0">#REF!</definedName>
    <definedName name="S5_">#REF!</definedName>
    <definedName name="S5__1">#N/A</definedName>
    <definedName name="S5__2">#N/A</definedName>
    <definedName name="S5__3">#N/A</definedName>
    <definedName name="S5__4">#N/A</definedName>
    <definedName name="S5__5">#N/A</definedName>
    <definedName name="S6_" localSheetId="0">#REF!</definedName>
    <definedName name="S6_">#REF!</definedName>
    <definedName name="S6__1">#N/A</definedName>
    <definedName name="S6__2">#N/A</definedName>
    <definedName name="S6__3">#N/A</definedName>
    <definedName name="S6__4">#N/A</definedName>
    <definedName name="S6__5">#N/A</definedName>
    <definedName name="S7_" localSheetId="0">#REF!</definedName>
    <definedName name="S7_">#REF!</definedName>
    <definedName name="S7__1">#N/A</definedName>
    <definedName name="S7__2">#N/A</definedName>
    <definedName name="S7__3">#N/A</definedName>
    <definedName name="S7__4">#N/A</definedName>
    <definedName name="S7__5">#N/A</definedName>
    <definedName name="S8_" localSheetId="0">#REF!</definedName>
    <definedName name="S8_">#REF!</definedName>
    <definedName name="S8__1">#N/A</definedName>
    <definedName name="S8__2">#N/A</definedName>
    <definedName name="S8__3">#N/A</definedName>
    <definedName name="S8__4">#N/A</definedName>
    <definedName name="S8__5">#N/A</definedName>
    <definedName name="S9_" localSheetId="0">#REF!</definedName>
    <definedName name="S9_">#REF!</definedName>
    <definedName name="S9__1">#N/A</definedName>
    <definedName name="S9__2">#N/A</definedName>
    <definedName name="S9__3">#N/A</definedName>
    <definedName name="S9__4">#N/A</definedName>
    <definedName name="S9__5">#N/A</definedName>
    <definedName name="sa" localSheetId="0" hidden="1">{#N/A,#N/A,TRUE,"Лист1";#N/A,#N/A,TRUE,"Лист2";#N/A,#N/A,TRUE,"Лист3"}</definedName>
    <definedName name="sa" hidden="1">{#N/A,#N/A,TRUE,"Лист1";#N/A,#N/A,TRUE,"Лист2";#N/A,#N/A,TRUE,"Лист3"}</definedName>
    <definedName name="sadasdasd" localSheetId="0">'[20]GAAP TB 31.12.01  detail p&amp;l'!#REF!</definedName>
    <definedName name="sadasdasd">#REF!</definedName>
    <definedName name="saffaf">#REF!</definedName>
    <definedName name="sale_tariff" localSheetId="0">'[55]ИТОГО Динамика'!$B$64</definedName>
    <definedName name="sale_tariff">#REF!</definedName>
    <definedName name="SALES" localSheetId="0">#REF!</definedName>
    <definedName name="SALES">#REF!</definedName>
    <definedName name="Sales_to_related_parties">#REF!</definedName>
    <definedName name="SalesRevenue" localSheetId="0">'[18]Index - Summary'!#REF!</definedName>
    <definedName name="SalesRevenue">#REF!</definedName>
    <definedName name="SalesVolumes" localSheetId="0">'[18]Index - Summary'!#REF!</definedName>
    <definedName name="SalesVolumes">#REF!</definedName>
    <definedName name="SALINS">#REF!</definedName>
    <definedName name="SAMP_RESTORE" localSheetId="0">#REF!</definedName>
    <definedName name="SAMP_RESTORE">#REF!</definedName>
    <definedName name="SAMPDATA" localSheetId="0">#REF!</definedName>
    <definedName name="SAMPDATA">#REF!</definedName>
    <definedName name="Sample_Size">#REF!</definedName>
    <definedName name="Sampled_Stratum_total">#REF!</definedName>
    <definedName name="SAPBEXrevision" hidden="1">12</definedName>
    <definedName name="SAPBEXsysID" hidden="1">"TWD"</definedName>
    <definedName name="SAPBEXwbID" hidden="1">"43ZK2D55PV7M05GQT8QAY288K"</definedName>
    <definedName name="SATBLT" localSheetId="0">#REF!</definedName>
    <definedName name="SATBLT">#REF!</definedName>
    <definedName name="SATBUS" localSheetId="0">#REF!</definedName>
    <definedName name="SATBUS">#REF!</definedName>
    <definedName name="SATRAP" localSheetId="0">#REF!</definedName>
    <definedName name="SATRAP">#REF!</definedName>
    <definedName name="SCENARIO_LIST" localSheetId="0">#REF!</definedName>
    <definedName name="SCENARIO_LIST">#REF!</definedName>
    <definedName name="Sched_Pay" localSheetId="0">#REF!</definedName>
    <definedName name="Sched_Pay">#REF!</definedName>
    <definedName name="Sched_Pay_1">#N/A</definedName>
    <definedName name="Sched_Pay_2">#N/A</definedName>
    <definedName name="Sched_Pay_3">#N/A</definedName>
    <definedName name="Sched_Pay_4">#N/A</definedName>
    <definedName name="Sched_Pay_5">#N/A</definedName>
    <definedName name="Scheduled_Extra_Payments" localSheetId="0">#REF!</definedName>
    <definedName name="Scheduled_Extra_Payments">#REF!</definedName>
    <definedName name="Scheduled_Extra_Payments_1">#N/A</definedName>
    <definedName name="Scheduled_Extra_Payments_2">#N/A</definedName>
    <definedName name="Scheduled_Extra_Payments_3">#N/A</definedName>
    <definedName name="Scheduled_Extra_Payments_4">#N/A</definedName>
    <definedName name="Scheduled_Extra_Payments_5">#N/A</definedName>
    <definedName name="Scheduled_Interest_Rate" localSheetId="0">#REF!</definedName>
    <definedName name="Scheduled_Interest_Rate">#REF!</definedName>
    <definedName name="Scheduled_Interest_Rate_1">#N/A</definedName>
    <definedName name="Scheduled_Interest_Rate_2">#N/A</definedName>
    <definedName name="Scheduled_Interest_Rate_3">#N/A</definedName>
    <definedName name="Scheduled_Interest_Rate_4">#N/A</definedName>
    <definedName name="Scheduled_Interest_Rate_5">#N/A</definedName>
    <definedName name="Scheduled_Monthly_Payment" localSheetId="0">#REF!</definedName>
    <definedName name="Scheduled_Monthly_Payment">#REF!</definedName>
    <definedName name="Scheduled_Monthly_Payment_1">#N/A</definedName>
    <definedName name="Scheduled_Monthly_Payment_2">#N/A</definedName>
    <definedName name="Scheduled_Monthly_Payment_3">#N/A</definedName>
    <definedName name="Scheduled_Monthly_Payment_4">#N/A</definedName>
    <definedName name="Scheduled_Monthly_Payment_5">#N/A</definedName>
    <definedName name="sd" hidden="1">#REF!</definedName>
    <definedName name="sdff">#N/A</definedName>
    <definedName name="sdfjnzgdj" localSheetId="0">#REF!</definedName>
    <definedName name="sdfjnzgdj">#REF!</definedName>
    <definedName name="sdfs" localSheetId="0">#REF!</definedName>
    <definedName name="sdfs">#REF!</definedName>
    <definedName name="sdfsdf" localSheetId="0">'[20]GAAP TB 31.12.01  detail p&amp;l'!#REF!</definedName>
    <definedName name="sdfsdf">#REF!</definedName>
    <definedName name="sdg" localSheetId="0">#REF!</definedName>
    <definedName name="sdg">#REF!</definedName>
    <definedName name="sdgaf" localSheetId="0">#REF!</definedName>
    <definedName name="sdgaf">#REF!</definedName>
    <definedName name="sdghSDH" localSheetId="0">#REF!</definedName>
    <definedName name="sdghSDH">#REF!</definedName>
    <definedName name="SDU" localSheetId="0">#REF!</definedName>
    <definedName name="SDU">#REF!</definedName>
    <definedName name="sdyty" localSheetId="0">#REF!</definedName>
    <definedName name="sdyty">#REF!</definedName>
    <definedName name="sdza" localSheetId="0">#REF!</definedName>
    <definedName name="sdza">#REF!</definedName>
    <definedName name="Sebest" localSheetId="0">#REF!</definedName>
    <definedName name="Sebest">#REF!</definedName>
    <definedName name="secf11">#N/A</definedName>
    <definedName name="Sectors">#REF!</definedName>
    <definedName name="Security" localSheetId="0">#REF!</definedName>
    <definedName name="Security">#REF!</definedName>
    <definedName name="Selection_Remainder" localSheetId="0">#REF!</definedName>
    <definedName name="Selection_Remainder">#REF!</definedName>
    <definedName name="sep" localSheetId="0">#REF!</definedName>
    <definedName name="sep">#REF!</definedName>
    <definedName name="Sep_02" localSheetId="0">#REF!</definedName>
    <definedName name="Sep_02">#REF!</definedName>
    <definedName name="Sep_03" localSheetId="0">#REF!</definedName>
    <definedName name="Sep_03">#REF!</definedName>
    <definedName name="Sep_04" localSheetId="0">#REF!</definedName>
    <definedName name="Sep_04">#REF!</definedName>
    <definedName name="Sep_Act">#REF!</definedName>
    <definedName name="Sep_Bud">#REF!</definedName>
    <definedName name="Sep_FX">#REF!</definedName>
    <definedName name="ses" localSheetId="0">#REF!</definedName>
    <definedName name="ses">#REF!</definedName>
    <definedName name="SEV">#REF!</definedName>
    <definedName name="SEVEN">#REF!</definedName>
    <definedName name="sf">#N/A</definedName>
    <definedName name="sfasasf">#REF!</definedName>
    <definedName name="sfd">#REF!</definedName>
    <definedName name="sfe">#REF!</definedName>
    <definedName name="sfegrt">#REF!</definedName>
    <definedName name="SFH" localSheetId="0">#REF!</definedName>
    <definedName name="SFH">#REF!</definedName>
    <definedName name="SFHFh" localSheetId="0">#REF!</definedName>
    <definedName name="SFHFh">#REF!</definedName>
    <definedName name="SHIT" localSheetId="0">#REF!</definedName>
    <definedName name="SHIT">#REF!</definedName>
    <definedName name="SHOP_3_ex_TP" localSheetId="0">[52]July_03_Pg8!#REF!</definedName>
    <definedName name="SHOP_3_ex_TP">#REF!</definedName>
    <definedName name="SHOP3">#REF!</definedName>
    <definedName name="SHP3SUMMARY">#REF!</definedName>
    <definedName name="shts" localSheetId="0" hidden="1">[6]JTwo!$B$86:$B$116</definedName>
    <definedName name="shts" hidden="1">#REF!</definedName>
    <definedName name="Signed_EBRD_Private_Sector_Funds">#REF!</definedName>
    <definedName name="Signed_Funds_Summary">#REF!</definedName>
    <definedName name="SINTER">#REF!</definedName>
    <definedName name="SIX">#REF!</definedName>
    <definedName name="Skidka">#N/A</definedName>
    <definedName name="SLABBING" localSheetId="0">[52]July_03_Pg8!#REF!</definedName>
    <definedName name="SLABBING">#REF!</definedName>
    <definedName name="SlabPriceBaseIn">#REF!</definedName>
    <definedName name="SlabPriceOptimisticIn">#REF!</definedName>
    <definedName name="SlabPricePessimisticIn">#REF!</definedName>
    <definedName name="SLABS">#REF!</definedName>
    <definedName name="SlabUnitVariableKZTShareIn">#REF!</definedName>
    <definedName name="SlabUnitVariableRealIn">#REF!</definedName>
    <definedName name="SlabVolumeBaseIn">#REF!</definedName>
    <definedName name="SlabVolumeOptimisticIn">#REF!</definedName>
    <definedName name="SlabVolumePessimisticIn">#REF!</definedName>
    <definedName name="SlimePriceRealIn">#REF!</definedName>
    <definedName name="SlimeUnitVariableKZTShareIn">#REF!</definedName>
    <definedName name="SlimeUnitVariableRealIn">#REF!</definedName>
    <definedName name="SlimeVolumeIn">#REF!</definedName>
    <definedName name="SM_Elim_Q1Y1" localSheetId="0">#REF!</definedName>
    <definedName name="SM_Elim_Q1Y1">#REF!</definedName>
    <definedName name="SM_Elim_Q2Y1" localSheetId="0">#REF!</definedName>
    <definedName name="SM_Elim_Q2Y1">#REF!</definedName>
    <definedName name="SM_Elim_Q3Y1" localSheetId="0">#REF!</definedName>
    <definedName name="SM_Elim_Q3Y1">#REF!</definedName>
    <definedName name="SM_Elim_Q4Y1" localSheetId="0">#REF!</definedName>
    <definedName name="SM_Elim_Q4Y1">#REF!</definedName>
    <definedName name="SM_Elim_Y2" localSheetId="0">#REF!</definedName>
    <definedName name="SM_Elim_Y2">#REF!</definedName>
    <definedName name="SM_Elim_Y3" localSheetId="0">#REF!</definedName>
    <definedName name="SM_Elim_Y3">#REF!</definedName>
    <definedName name="SM_Elim_Y4" localSheetId="0">#REF!</definedName>
    <definedName name="SM_Elim_Y4">#REF!</definedName>
    <definedName name="SM_Elim_Y5" localSheetId="0">#REF!</definedName>
    <definedName name="SM_Elim_Y5">#REF!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SORRY" localSheetId="0">#REF!</definedName>
    <definedName name="SORRY">#REF!</definedName>
    <definedName name="SortRange" localSheetId="0">#REF!</definedName>
    <definedName name="SortRange">#REF!</definedName>
    <definedName name="source" localSheetId="0">'[56]TB Atai excel'!$D$1:$E$65536</definedName>
    <definedName name="source">#REF!</definedName>
    <definedName name="source_9" localSheetId="0">'[57]TB Atai excel'!$D$1:$E$65536</definedName>
    <definedName name="source_9">#REF!</definedName>
    <definedName name="sp">#REF!</definedName>
    <definedName name="SPAYB">#REF!</definedName>
    <definedName name="SPAYB_9">#REF!</definedName>
    <definedName name="SpecialPrice" localSheetId="0" hidden="1">#REF!</definedName>
    <definedName name="SpecialPrice" hidden="1">#REF!</definedName>
    <definedName name="spis1">#REF!</definedName>
    <definedName name="Sponsor_for_D">#REF!</definedName>
    <definedName name="SPRT" localSheetId="0">#REF!</definedName>
    <definedName name="SPRT">#REF!</definedName>
    <definedName name="sq_statusi">#REF!</definedName>
    <definedName name="sqwdqwfewe" hidden="1">#REF!</definedName>
    <definedName name="sqwwwwwwwww" localSheetId="0" hidden="1">{#N/A,#N/A,TRUE,"Лист1";#N/A,#N/A,TRUE,"Лист2";#N/A,#N/A,TRUE,"Лист3"}</definedName>
    <definedName name="sqwwwwwwwww" hidden="1">{#N/A,#N/A,TRUE,"Лист1";#N/A,#N/A,TRUE,"Лист2";#N/A,#N/A,TRUE,"Лист3"}</definedName>
    <definedName name="Sr">#N/A</definedName>
    <definedName name="srdfyhsr" localSheetId="0">#REF!</definedName>
    <definedName name="srdfyhsr">#REF!</definedName>
    <definedName name="srtusrt" localSheetId="0">#REF!</definedName>
    <definedName name="srtusrt">#REF!</definedName>
    <definedName name="sryhsrhsjn" localSheetId="0">#REF!</definedName>
    <definedName name="sryhsrhsjn">#REF!</definedName>
    <definedName name="srysry" localSheetId="0">#REF!</definedName>
    <definedName name="srysry">#REF!</definedName>
    <definedName name="sss" localSheetId="0">#REF!</definedName>
    <definedName name="sss">#REF!</definedName>
    <definedName name="ssss" hidden="1">#REF!</definedName>
    <definedName name="ssssss" hidden="1">#REF!</definedName>
    <definedName name="start_yr">#REF!</definedName>
    <definedName name="Starting_Point" localSheetId="0">#REF!</definedName>
    <definedName name="Starting_Point">#REF!</definedName>
    <definedName name="STATE" localSheetId="0">#REF!</definedName>
    <definedName name="STATE">#REF!</definedName>
    <definedName name="Steam_Cond">#REF!</definedName>
    <definedName name="stgsteatg" localSheetId="0">#REF!</definedName>
    <definedName name="stgsteatg">#REF!</definedName>
    <definedName name="Stratum_100">#REF!</definedName>
    <definedName name="Stratum_100_Hits">#REF!</definedName>
    <definedName name="Stratum_100_Sample_Size">#REF!</definedName>
    <definedName name="stustu" localSheetId="0">#REF!</definedName>
    <definedName name="stustu">#REF!</definedName>
    <definedName name="SU01F">#REF!</definedName>
    <definedName name="Sub_Names">#REF!</definedName>
    <definedName name="SubTotal">#N/A</definedName>
    <definedName name="sul">#REF!</definedName>
    <definedName name="Sum" hidden="1">7</definedName>
    <definedName name="SUM_InvestmentSurcharge">#REF!</definedName>
    <definedName name="SUMMARY" localSheetId="0">[52]July_03_Pg8!#REF!</definedName>
    <definedName name="SUMMARY">#REF!</definedName>
    <definedName name="SummaryAuditDifferences">#REF!</definedName>
    <definedName name="sw">#N/A</definedName>
    <definedName name="SWAPDATA" localSheetId="0">#REF!</definedName>
    <definedName name="SWAPDATA">#REF!</definedName>
    <definedName name="SX">#REF!</definedName>
    <definedName name="t" localSheetId="0" hidden="1">{#VALUE!,#N/A,FALSE,0;#N/A,#N/A,FALSE,0;#N/A,#N/A,FALSE,0;#N/A,#N/A,FALSE,0;#N/A,#N/A,FALSE,0;#N/A,#N/A,FALSE,0;#N/A,#N/A,FALSE,0;#N/A,#N/A,FALSE,0;#N/A,#N/A,FALSE,0;#N/A,#N/A,FALSE,0}</definedName>
    <definedName name="t" hidden="1">{#VALUE!,#N/A,FALSE,0;#N/A,#N/A,FALSE,0;#N/A,#N/A,FALSE,0;#N/A,#N/A,FALSE,0;#N/A,#N/A,FALSE,0;#N/A,#N/A,FALSE,0;#N/A,#N/A,FALSE,0;#N/A,#N/A,FALSE,0;#N/A,#N/A,FALSE,0;#N/A,#N/A,FALSE,0}</definedName>
    <definedName name="T.D.CODE">#REF!</definedName>
    <definedName name="t_4_b" localSheetId="0">#REF!</definedName>
    <definedName name="t_4_b">#REF!</definedName>
    <definedName name="t1c00" localSheetId="0">#REF!</definedName>
    <definedName name="t1c00">#REF!</definedName>
    <definedName name="t1c01" localSheetId="0">#REF!</definedName>
    <definedName name="t1c01">#REF!</definedName>
    <definedName name="t1d00" localSheetId="0">#REF!</definedName>
    <definedName name="t1d00">#REF!</definedName>
    <definedName name="t1d00_1">#N/A</definedName>
    <definedName name="t1d00_2">#N/A</definedName>
    <definedName name="t1d00_3">#N/A</definedName>
    <definedName name="t1d00_4">#N/A</definedName>
    <definedName name="t1d00_5">#N/A</definedName>
    <definedName name="t1d01" localSheetId="0">#REF!</definedName>
    <definedName name="t1d01">#REF!</definedName>
    <definedName name="t1d01_1">#N/A</definedName>
    <definedName name="t1d01_2">#N/A</definedName>
    <definedName name="t1d01_3">#N/A</definedName>
    <definedName name="t1d01_4">#N/A</definedName>
    <definedName name="t1d01_5">#N/A</definedName>
    <definedName name="t1e01" localSheetId="0">#REF!</definedName>
    <definedName name="t1e01">#REF!</definedName>
    <definedName name="t2c00" localSheetId="0">#REF!</definedName>
    <definedName name="t2c00">#REF!</definedName>
    <definedName name="t2c01" localSheetId="0">#REF!</definedName>
    <definedName name="t2c01">#REF!</definedName>
    <definedName name="t2d00" localSheetId="0">#REF!</definedName>
    <definedName name="t2d00">#REF!</definedName>
    <definedName name="t2d00_1">#N/A</definedName>
    <definedName name="t2d00_2">#N/A</definedName>
    <definedName name="t2d00_3">#N/A</definedName>
    <definedName name="t2d00_4">#N/A</definedName>
    <definedName name="t2d00_5">#N/A</definedName>
    <definedName name="t2d01" localSheetId="0">#REF!</definedName>
    <definedName name="t2d01">#REF!</definedName>
    <definedName name="t2d01_1">#N/A</definedName>
    <definedName name="t2d01_2">#N/A</definedName>
    <definedName name="t2d01_3">#N/A</definedName>
    <definedName name="t2d01_4">#N/A</definedName>
    <definedName name="t2d01_5">#N/A</definedName>
    <definedName name="t4b" localSheetId="0">#REF!</definedName>
    <definedName name="t4b">#REF!</definedName>
    <definedName name="t4c00" localSheetId="0">#REF!</definedName>
    <definedName name="t4c00">#REF!</definedName>
    <definedName name="t4c01" localSheetId="0">#REF!</definedName>
    <definedName name="t4c01">#REF!</definedName>
    <definedName name="t4d00" localSheetId="0">#REF!</definedName>
    <definedName name="t4d00">#REF!</definedName>
    <definedName name="t4d00_1">#N/A</definedName>
    <definedName name="t4d00_2">#N/A</definedName>
    <definedName name="t4d00_3">#N/A</definedName>
    <definedName name="t4d00_4">#N/A</definedName>
    <definedName name="t4d00_5">#N/A</definedName>
    <definedName name="t4d01" localSheetId="0">#REF!</definedName>
    <definedName name="t4d01">#REF!</definedName>
    <definedName name="t4d01_1">#N/A</definedName>
    <definedName name="t4d01_2">#N/A</definedName>
    <definedName name="t4d01_3">#N/A</definedName>
    <definedName name="t4d01_4">#N/A</definedName>
    <definedName name="t4d01_5">#N/A</definedName>
    <definedName name="t5b" localSheetId="0">#REF!</definedName>
    <definedName name="t5b">#REF!</definedName>
    <definedName name="t5c00" localSheetId="0">#REF!</definedName>
    <definedName name="t5c00">#REF!</definedName>
    <definedName name="t5c01" localSheetId="0">#REF!</definedName>
    <definedName name="t5c01">#REF!</definedName>
    <definedName name="t5d00" localSheetId="0">#REF!</definedName>
    <definedName name="t5d00">#REF!</definedName>
    <definedName name="t5d00_1">#N/A</definedName>
    <definedName name="t5d00_2">#N/A</definedName>
    <definedName name="t5d00_3">#N/A</definedName>
    <definedName name="t5d00_4">#N/A</definedName>
    <definedName name="t5d00_5">#N/A</definedName>
    <definedName name="t5d01" localSheetId="0">#REF!</definedName>
    <definedName name="t5d01">#REF!</definedName>
    <definedName name="t5d01_1">#N/A</definedName>
    <definedName name="t5d01_2">#N/A</definedName>
    <definedName name="t5d01_3">#N/A</definedName>
    <definedName name="t5d01_4">#N/A</definedName>
    <definedName name="t5d01_5">#N/A</definedName>
    <definedName name="tabl_k" localSheetId="0">#REF!</definedName>
    <definedName name="tabl_k">#REF!</definedName>
    <definedName name="tabl_k_1">#N/A</definedName>
    <definedName name="tabl_k_2">#N/A</definedName>
    <definedName name="tabl_k_3">#N/A</definedName>
    <definedName name="tabl_k_4">#N/A</definedName>
    <definedName name="tabl_k_5">#N/A</definedName>
    <definedName name="table">#REF!</definedName>
    <definedName name="table___0">#REF!</definedName>
    <definedName name="table___40">#REF!</definedName>
    <definedName name="Taishngfjk">#N/A</definedName>
    <definedName name="tariff">#N/A</definedName>
    <definedName name="Tariff_export" localSheetId="0">#REF!</definedName>
    <definedName name="Tariff_export">#REF!</definedName>
    <definedName name="Tariff_Internal" localSheetId="0">#REF!</definedName>
    <definedName name="Tariff_Internal">#REF!</definedName>
    <definedName name="Tariff_Transit" localSheetId="0">#REF!</definedName>
    <definedName name="Tariff_Transit">#REF!</definedName>
    <definedName name="TariffIncreaseReal">#REF!</definedName>
    <definedName name="TariffIndex">#REF!</definedName>
    <definedName name="TariffMoney">#REF!</definedName>
    <definedName name="TariffReal">#REF!</definedName>
    <definedName name="TariffRealIncreaseIn">#REF!</definedName>
    <definedName name="Tariffs">#REF!</definedName>
    <definedName name="TariffTransportIncreaseReal">#REF!</definedName>
    <definedName name="TariffTransportIndex">#REF!</definedName>
    <definedName name="TariffTransportMoney">#REF!</definedName>
    <definedName name="TariffTransportReal">#REF!</definedName>
    <definedName name="TariffTransportRealIncreaseIn">#REF!</definedName>
    <definedName name="TASK15.01.1">#REF!</definedName>
    <definedName name="TASK15.01.10">#REF!</definedName>
    <definedName name="TASK15.01.11">#REF!</definedName>
    <definedName name="TASK15.01.12">#REF!</definedName>
    <definedName name="TASK15.01.13">#REF!</definedName>
    <definedName name="TASK15.01.14">#REF!</definedName>
    <definedName name="TASK15.01.15">#REF!</definedName>
    <definedName name="TASK15.01.16">#REF!</definedName>
    <definedName name="TASK15.01.2">#REF!</definedName>
    <definedName name="TASK15.01.3">#REF!</definedName>
    <definedName name="TASK15.01.4">#REF!</definedName>
    <definedName name="TASK15.01.5">#REF!</definedName>
    <definedName name="TASK15.01.6">#REF!</definedName>
    <definedName name="TASK15.01.7">#REF!</definedName>
    <definedName name="TASK15.01.8">#REF!</definedName>
    <definedName name="TASK15.01.9">#REF!</definedName>
    <definedName name="TASK15.10.1">#REF!</definedName>
    <definedName name="TASK15.10.10">#REF!</definedName>
    <definedName name="TASK15.10.11">#REF!</definedName>
    <definedName name="TASK15.10.12">#REF!</definedName>
    <definedName name="TASK15.10.13">#REF!</definedName>
    <definedName name="TASK15.10.14">#REF!</definedName>
    <definedName name="TASK15.10.15">#REF!</definedName>
    <definedName name="TASK15.10.16">#REF!</definedName>
    <definedName name="TASK15.10.17">#REF!</definedName>
    <definedName name="TASK15.10.18">#REF!</definedName>
    <definedName name="TASK15.10.19">#REF!</definedName>
    <definedName name="TASK15.10.2">#REF!</definedName>
    <definedName name="TASK15.10.20">#REF!</definedName>
    <definedName name="TASK15.10.21">#REF!</definedName>
    <definedName name="TASK15.10.22">#REF!</definedName>
    <definedName name="TASK15.10.23">#REF!</definedName>
    <definedName name="TASK15.10.24">#REF!</definedName>
    <definedName name="TASK15.10.25">#REF!</definedName>
    <definedName name="TASK15.10.26">#REF!</definedName>
    <definedName name="TASK15.10.27">#REF!</definedName>
    <definedName name="TASK15.10.28">#REF!</definedName>
    <definedName name="TASK15.10.29">#REF!</definedName>
    <definedName name="TASK15.10.3">#REF!</definedName>
    <definedName name="TASK15.10.31">#REF!</definedName>
    <definedName name="TASK15.10.32">#REF!</definedName>
    <definedName name="TASK15.10.33">#REF!</definedName>
    <definedName name="TASK15.10.34">#REF!</definedName>
    <definedName name="TASK15.10.35">#REF!</definedName>
    <definedName name="TASK15.10.36">#REF!</definedName>
    <definedName name="TASK15.10.37">#REF!</definedName>
    <definedName name="TASK15.10.39">#REF!</definedName>
    <definedName name="TASK15.10.4">#REF!</definedName>
    <definedName name="TASK15.10.40">#REF!</definedName>
    <definedName name="TASK15.10.41">#REF!</definedName>
    <definedName name="TASK15.10.42">#REF!</definedName>
    <definedName name="TASK15.10.43">#REF!</definedName>
    <definedName name="TASK15.10.44">#REF!</definedName>
    <definedName name="TASK15.10.45">#REF!</definedName>
    <definedName name="TASK15.10.46">#REF!</definedName>
    <definedName name="TASK15.10.47">#REF!</definedName>
    <definedName name="TASK15.10.48">#REF!</definedName>
    <definedName name="TASK15.10.49">#REF!</definedName>
    <definedName name="TASK15.10.5">#REF!</definedName>
    <definedName name="TASK15.10.50">#REF!</definedName>
    <definedName name="TASK15.10.51">#REF!</definedName>
    <definedName name="TASK15.10.52">#REF!</definedName>
    <definedName name="TASK15.10.53">#REF!</definedName>
    <definedName name="TASK15.10.54">#REF!</definedName>
    <definedName name="TASK15.10.55">#REF!</definedName>
    <definedName name="TASK15.10.56">#REF!</definedName>
    <definedName name="TASK15.10.57">#REF!</definedName>
    <definedName name="TASK15.10.58">#REF!</definedName>
    <definedName name="TASK15.10.59">#REF!</definedName>
    <definedName name="TASK15.10.6">#REF!</definedName>
    <definedName name="TASK15.10.60">#REF!</definedName>
    <definedName name="TASK15.10.61">#REF!</definedName>
    <definedName name="TASK15.10.62">#REF!</definedName>
    <definedName name="TASK15.10.63">#REF!</definedName>
    <definedName name="TASK15.10.64">#REF!</definedName>
    <definedName name="TASK15.10.65">#REF!</definedName>
    <definedName name="TASK15.10.66">#REF!</definedName>
    <definedName name="TASK15.10.67">#REF!</definedName>
    <definedName name="TASK15.10.68">#REF!</definedName>
    <definedName name="TASK15.10.7">#REF!</definedName>
    <definedName name="TASK15.10.8">#REF!</definedName>
    <definedName name="TASK15.10.9">#REF!</definedName>
    <definedName name="TASK15.26.1">#REF!</definedName>
    <definedName name="TASK15.26.10">#REF!</definedName>
    <definedName name="TASK15.26.11">#REF!</definedName>
    <definedName name="TASK15.26.12">#REF!</definedName>
    <definedName name="TASK15.26.13">#REF!</definedName>
    <definedName name="TASK15.26.14">#REF!</definedName>
    <definedName name="TASK15.26.15">#REF!</definedName>
    <definedName name="TASK15.26.16">#REF!</definedName>
    <definedName name="TASK15.26.17">#REF!</definedName>
    <definedName name="TASK15.26.18">#REF!</definedName>
    <definedName name="TASK15.26.19">#REF!</definedName>
    <definedName name="TASK15.26.2">#REF!</definedName>
    <definedName name="TASK15.26.20">#REF!</definedName>
    <definedName name="TASK15.26.21">#REF!</definedName>
    <definedName name="TASK15.26.22">#REF!</definedName>
    <definedName name="TASK15.26.23">#REF!</definedName>
    <definedName name="TASK15.26.24">#REF!</definedName>
    <definedName name="TASK15.26.25">#REF!</definedName>
    <definedName name="TASK15.26.26">#REF!</definedName>
    <definedName name="TASK15.26.27">#REF!</definedName>
    <definedName name="TASK15.26.3">#REF!</definedName>
    <definedName name="TASK15.26.4">#REF!</definedName>
    <definedName name="TASK15.26.5">#REF!</definedName>
    <definedName name="TASK15.26.6">#REF!</definedName>
    <definedName name="TASK15.26.7">#REF!</definedName>
    <definedName name="TASK15.26.8">#REF!</definedName>
    <definedName name="TASK15.26.9">#REF!</definedName>
    <definedName name="TASK15.31.4">#REF!</definedName>
    <definedName name="TASK15.31.5">#REF!</definedName>
    <definedName name="TASK15.31.6">#REF!</definedName>
    <definedName name="TASK15.31.7">#REF!</definedName>
    <definedName name="TASK15.31.8">#REF!</definedName>
    <definedName name="TASK15.31.9">#REF!</definedName>
    <definedName name="TASK15.32.1">#REF!</definedName>
    <definedName name="TASK15.32.10">#REF!</definedName>
    <definedName name="TASK15.32.11">#REF!</definedName>
    <definedName name="TASK15.32.12">#REF!</definedName>
    <definedName name="TASK15.32.13">#REF!</definedName>
    <definedName name="TASK15.32.14">#REF!</definedName>
    <definedName name="TASK15.32.15">#REF!</definedName>
    <definedName name="TASK15.32.16">#REF!</definedName>
    <definedName name="TASK15.32.17">#REF!</definedName>
    <definedName name="TASK15.32.18">#REF!</definedName>
    <definedName name="TASK15.32.19">#REF!</definedName>
    <definedName name="TASK15.32.2">#REF!</definedName>
    <definedName name="TASK15.32.20">#REF!</definedName>
    <definedName name="TASK15.32.21">#REF!</definedName>
    <definedName name="TASK15.32.22">#REF!</definedName>
    <definedName name="TASK15.32.23">#REF!</definedName>
    <definedName name="TASK15.32.24">#REF!</definedName>
    <definedName name="TASK15.32.25">#REF!</definedName>
    <definedName name="TASK15.32.3">#REF!</definedName>
    <definedName name="TASK15.32.4">#REF!</definedName>
    <definedName name="TASK15.32.5">#REF!</definedName>
    <definedName name="TASK15.32.6">#REF!</definedName>
    <definedName name="TASK15.32.7">#REF!</definedName>
    <definedName name="TASK15.32.8">#REF!</definedName>
    <definedName name="TASK15.32.9">#REF!</definedName>
    <definedName name="TASK15.79.2.1">#REF!</definedName>
    <definedName name="TASK15.79.2.2">#REF!</definedName>
    <definedName name="TASK15.79.2.5">#REF!</definedName>
    <definedName name="TASK15.79.3.1">#REF!</definedName>
    <definedName name="TASK15.79.3.11">#REF!</definedName>
    <definedName name="TASK15.79.3.12">#REF!</definedName>
    <definedName name="TASK15.79.3.2">#REF!</definedName>
    <definedName name="TASK15.79.3.4">#REF!</definedName>
    <definedName name="TASK15.79.3.5">#REF!</definedName>
    <definedName name="TASK15.79.3.6">#REF!</definedName>
    <definedName name="TASK15.79.3.7">#REF!</definedName>
    <definedName name="TASK15.79.3.8">#REF!</definedName>
    <definedName name="TASK15.79.3.9">#REF!</definedName>
    <definedName name="TASK15.79.4.1">#REF!</definedName>
    <definedName name="TASK15.79.4.2">#REF!</definedName>
    <definedName name="TASK15.79.4.3">#REF!</definedName>
    <definedName name="TASK15.79.4.4">#REF!</definedName>
    <definedName name="TASK15.79.4.5">#REF!</definedName>
    <definedName name="TASK15.79.4.6">#REF!</definedName>
    <definedName name="TASK15.79.5.1">#REF!</definedName>
    <definedName name="TASK15.79.6.1">#REF!</definedName>
    <definedName name="TASK15.79.7.1">#REF!</definedName>
    <definedName name="TASK15.99.10">#REF!</definedName>
    <definedName name="TASK15.99.13">#REF!</definedName>
    <definedName name="TASK15.99.15">#REF!</definedName>
    <definedName name="TASK15.99.16">#REF!</definedName>
    <definedName name="TASK15.99.19">#REF!</definedName>
    <definedName name="TASK15.99.20">#REF!</definedName>
    <definedName name="TASK15.99.21">#REF!</definedName>
    <definedName name="TASK15.99.22">#REF!</definedName>
    <definedName name="TASK15.99.23">#REF!</definedName>
    <definedName name="TASK15.99.24">#REF!</definedName>
    <definedName name="TASK15.99.25">#REF!</definedName>
    <definedName name="TASK15.99.26">#REF!</definedName>
    <definedName name="TASK15.99.27">#REF!</definedName>
    <definedName name="TASK15.99.5">#REF!</definedName>
    <definedName name="TASK15.99.6">#REF!</definedName>
    <definedName name="TASK15.99.7">#REF!</definedName>
    <definedName name="TASK15.99.8">#REF!</definedName>
    <definedName name="TASK15.99.9">#REF!</definedName>
    <definedName name="tax">#REF!</definedName>
    <definedName name="Tax_Rate">#REF!</definedName>
    <definedName name="Taxes" localSheetId="0" hidden="1">#REF!-1 &amp; "." &amp; MAX(1,COUNTA(INDEX(#REF!,MATCH(#REF!-1,#REF!,FALSE)):#REF!))</definedName>
    <definedName name="Taxes" hidden="1">#REF!-1 &amp; "." &amp; MAX(1,COUNTA(INDEX(#REF!,MATCH(#REF!-1,#REF!,FALSE)):#REF!))</definedName>
    <definedName name="TaxFundsRateIn">#REF!</definedName>
    <definedName name="TaxIncurred">#REF!</definedName>
    <definedName name="TaxIncurredIn" localSheetId="0">'[58]Actuals Input'!#REF!</definedName>
    <definedName name="TaxIncurredIn">#REF!</definedName>
    <definedName name="Taxonfunds">#REF!</definedName>
    <definedName name="TaxPaid">#REF!</definedName>
    <definedName name="TaxPayableBf">#REF!</definedName>
    <definedName name="TaxPayableCf">#REF!</definedName>
    <definedName name="TaxPayableIn" localSheetId="0">'[58]Actuals Input'!#REF!</definedName>
    <definedName name="TaxPayableIn">#REF!</definedName>
    <definedName name="TAXRATE" localSheetId="0">#REF!</definedName>
    <definedName name="TAXRATE">#REF!</definedName>
    <definedName name="TaxRateIn">#REF!</definedName>
    <definedName name="TaxVatRateIn">#REF!</definedName>
    <definedName name="tb" localSheetId="0">#REF!</definedName>
    <definedName name="tb">#REF!</definedName>
    <definedName name="TB001af2a6_5252_4af0_be09_f8eb4e4442d7" localSheetId="0" hidden="1">#REF!</definedName>
    <definedName name="TB001af2a6_5252_4af0_be09_f8eb4e4442d7" hidden="1">#REF!</definedName>
    <definedName name="TB0056d96e_e6d8_4cd6_9bfc_0938abfa3c85" localSheetId="0" hidden="1">#REF!</definedName>
    <definedName name="TB0056d96e_e6d8_4cd6_9bfc_0938abfa3c85" hidden="1">#REF!</definedName>
    <definedName name="TB005e8c0d_de64_468f_8614_a3cdb01693de" localSheetId="0" hidden="1">#REF!</definedName>
    <definedName name="TB005e8c0d_de64_468f_8614_a3cdb01693de" hidden="1">#REF!</definedName>
    <definedName name="TB0096562b_24c4_420c_9a41_a4c9bba5c125" localSheetId="0" hidden="1">#REF!</definedName>
    <definedName name="TB0096562b_24c4_420c_9a41_a4c9bba5c125" hidden="1">#REF!</definedName>
    <definedName name="TB00c02a15_43b4_4d57_8695_7e03f5b19c7f" localSheetId="0" hidden="1">#REF!</definedName>
    <definedName name="TB00c02a15_43b4_4d57_8695_7e03f5b19c7f" hidden="1">#REF!</definedName>
    <definedName name="TB00f87c02_ef69_4eb5_9d48_e3e78e851f66" localSheetId="0" hidden="1">#REF!</definedName>
    <definedName name="TB00f87c02_ef69_4eb5_9d48_e3e78e851f66" hidden="1">#REF!</definedName>
    <definedName name="TB01783dc3_9aeb_4e38_821e_6a09f8a4e881" localSheetId="0" hidden="1">#REF!</definedName>
    <definedName name="TB01783dc3_9aeb_4e38_821e_6a09f8a4e881" hidden="1">#REF!</definedName>
    <definedName name="TB01951960_0498_4958_884a_7ea7c230292a" localSheetId="0" hidden="1">#REF!</definedName>
    <definedName name="TB01951960_0498_4958_884a_7ea7c230292a" hidden="1">#REF!</definedName>
    <definedName name="TB01c1f7f3_7638_47eb_90ee_4500da64b09a" localSheetId="0" hidden="1">#REF!</definedName>
    <definedName name="TB01c1f7f3_7638_47eb_90ee_4500da64b09a" hidden="1">#REF!</definedName>
    <definedName name="TB021390c7_24ae_41e1_96ca_6835af5e92e1" localSheetId="0" hidden="1">#REF!</definedName>
    <definedName name="TB021390c7_24ae_41e1_96ca_6835af5e92e1" hidden="1">#REF!</definedName>
    <definedName name="TB02a81fff_a4a9_4940_8314_e87c3209617d" localSheetId="0" hidden="1">#REF!</definedName>
    <definedName name="TB02a81fff_a4a9_4940_8314_e87c3209617d" hidden="1">#REF!</definedName>
    <definedName name="TB02a8211d_d98a_4f31_9a56_724fde886462" localSheetId="0" hidden="1">#REF!</definedName>
    <definedName name="TB02a8211d_d98a_4f31_9a56_724fde886462" hidden="1">#REF!</definedName>
    <definedName name="TB02b052e3_4814_438f_b50b_89ee5a510c0b" localSheetId="0" hidden="1">#REF!</definedName>
    <definedName name="TB02b052e3_4814_438f_b50b_89ee5a510c0b" hidden="1">#REF!</definedName>
    <definedName name="TB02b81e18_f4af_40b6_b916_6e8d8f9f957b" localSheetId="0" hidden="1">#REF!</definedName>
    <definedName name="TB02b81e18_f4af_40b6_b916_6e8d8f9f957b" hidden="1">#REF!</definedName>
    <definedName name="TB03409c47_c356_461d_9ab0_985f623641a6" localSheetId="0" hidden="1">#REF!</definedName>
    <definedName name="TB03409c47_c356_461d_9ab0_985f623641a6" hidden="1">#REF!</definedName>
    <definedName name="TB036dc5e5_8482_4b54_bb46_8fab246bd5fe" localSheetId="0" hidden="1">#REF!</definedName>
    <definedName name="TB036dc5e5_8482_4b54_bb46_8fab246bd5fe" hidden="1">#REF!</definedName>
    <definedName name="TB03747ddd_a68a_4736_83a3_0dff5fb58dc8" localSheetId="0" hidden="1">#REF!</definedName>
    <definedName name="TB03747ddd_a68a_4736_83a3_0dff5fb58dc8" hidden="1">#REF!</definedName>
    <definedName name="TB03a634e0_abd2_4329_925b_3fa58f0a3ea8" localSheetId="0" hidden="1">#REF!</definedName>
    <definedName name="TB03a634e0_abd2_4329_925b_3fa58f0a3ea8" hidden="1">#REF!</definedName>
    <definedName name="TB03bf7390_bd3d_4682_81cf_2c8f651efa53" localSheetId="0" hidden="1">#REF!</definedName>
    <definedName name="TB03bf7390_bd3d_4682_81cf_2c8f651efa53" hidden="1">#REF!</definedName>
    <definedName name="TB041b276b_39de_412a_a06d_2dc83d515df5" localSheetId="0" hidden="1">#REF!</definedName>
    <definedName name="TB041b276b_39de_412a_a06d_2dc83d515df5" hidden="1">#REF!</definedName>
    <definedName name="TB04348e07_98e1_494e_84d0_d394df26fc9f" localSheetId="0" hidden="1">#REF!</definedName>
    <definedName name="TB04348e07_98e1_494e_84d0_d394df26fc9f" hidden="1">#REF!</definedName>
    <definedName name="TB044322c6_02f5_4119_9c47_279b4a2577b8" localSheetId="0" hidden="1">#REF!</definedName>
    <definedName name="TB044322c6_02f5_4119_9c47_279b4a2577b8" hidden="1">#REF!</definedName>
    <definedName name="TB044e3b2e_8e09_46e6_8e44_9131722daad6" localSheetId="0" hidden="1">#REF!</definedName>
    <definedName name="TB044e3b2e_8e09_46e6_8e44_9131722daad6" hidden="1">#REF!</definedName>
    <definedName name="TB046ef38b_1fe7_42e9_b982_74fd3b633a48" localSheetId="0" hidden="1">#REF!</definedName>
    <definedName name="TB046ef38b_1fe7_42e9_b982_74fd3b633a48" hidden="1">#REF!</definedName>
    <definedName name="TB048e706c_d061_47a9_b770_d58c4a89fe0f" localSheetId="0" hidden="1">#REF!</definedName>
    <definedName name="TB048e706c_d061_47a9_b770_d58c4a89fe0f" hidden="1">#REF!</definedName>
    <definedName name="TB051bb6a0_812d_46de_ad36_029105b7e193" localSheetId="0" hidden="1">#REF!</definedName>
    <definedName name="TB051bb6a0_812d_46de_ad36_029105b7e193" hidden="1">#REF!</definedName>
    <definedName name="TB053a33fa_ac3c_4932_8206_0c8d83bf2a6b" localSheetId="0" hidden="1">#REF!</definedName>
    <definedName name="TB053a33fa_ac3c_4932_8206_0c8d83bf2a6b" hidden="1">#REF!</definedName>
    <definedName name="TB054a1d3a_8825_4491_8717_b254a9457990" localSheetId="0" hidden="1">#REF!</definedName>
    <definedName name="TB054a1d3a_8825_4491_8717_b254a9457990" hidden="1">#REF!</definedName>
    <definedName name="TB0577e847_c63a_4400_88f6_06411d14e5b7" localSheetId="0" hidden="1">#REF!</definedName>
    <definedName name="TB0577e847_c63a_4400_88f6_06411d14e5b7" hidden="1">#REF!</definedName>
    <definedName name="TB058c26c9_2c57_4c26_8fd2_459f2a4fe594" localSheetId="0" hidden="1">#REF!</definedName>
    <definedName name="TB058c26c9_2c57_4c26_8fd2_459f2a4fe594" hidden="1">#REF!</definedName>
    <definedName name="TB058e0760_21b4_4f67_b816_ec8db62089ca" localSheetId="0" hidden="1">#REF!</definedName>
    <definedName name="TB058e0760_21b4_4f67_b816_ec8db62089ca" hidden="1">#REF!</definedName>
    <definedName name="TB05998fc1_4fcb_40a0_8891_5beffb7c76e7" localSheetId="0" hidden="1">#REF!</definedName>
    <definedName name="TB05998fc1_4fcb_40a0_8891_5beffb7c76e7" hidden="1">#REF!</definedName>
    <definedName name="TB05b9165f_e800_4941_b596_065ced61c4fa" localSheetId="0" hidden="1">#REF!</definedName>
    <definedName name="TB05b9165f_e800_4941_b596_065ced61c4fa" hidden="1">#REF!</definedName>
    <definedName name="TB05d7c52e_4da8_45b0_b736_047cb9f5d548" localSheetId="0" hidden="1">#REF!</definedName>
    <definedName name="TB05d7c52e_4da8_45b0_b736_047cb9f5d548" hidden="1">#REF!</definedName>
    <definedName name="TB06323655_8dde_4715_a07d_9702e99ce083" localSheetId="0" hidden="1">#REF!</definedName>
    <definedName name="TB06323655_8dde_4715_a07d_9702e99ce083" hidden="1">#REF!</definedName>
    <definedName name="TB063aee63_3226_45ab_ae64_edcddd811459" localSheetId="0" hidden="1">#REF!</definedName>
    <definedName name="TB063aee63_3226_45ab_ae64_edcddd811459" hidden="1">#REF!</definedName>
    <definedName name="TB06488291_038b_4282_ace4_b59fa0540018" localSheetId="0" hidden="1">#REF!</definedName>
    <definedName name="TB06488291_038b_4282_ace4_b59fa0540018" hidden="1">#REF!</definedName>
    <definedName name="TB0664d77d_07a7_4cd1_afff_e2395bf8187b" localSheetId="0" hidden="1">#REF!</definedName>
    <definedName name="TB0664d77d_07a7_4cd1_afff_e2395bf8187b" hidden="1">#REF!</definedName>
    <definedName name="TB06a16e5e_063b_4364_ab18_87ac5fcca516" localSheetId="0" hidden="1">#REF!</definedName>
    <definedName name="TB06a16e5e_063b_4364_ab18_87ac5fcca516" hidden="1">#REF!</definedName>
    <definedName name="TB06a9dada_77f3_459d_8dd8_b3f1c758c809" localSheetId="0" hidden="1">#REF!</definedName>
    <definedName name="TB06a9dada_77f3_459d_8dd8_b3f1c758c809" hidden="1">#REF!</definedName>
    <definedName name="TB06f90017_a0e9_462c_9f99_a86ff4f06ddb" localSheetId="0" hidden="1">#REF!</definedName>
    <definedName name="TB06f90017_a0e9_462c_9f99_a86ff4f06ddb" hidden="1">#REF!</definedName>
    <definedName name="TB073cf785_119d_49e7_856c_98c6c10f81a3" localSheetId="0" hidden="1">#REF!</definedName>
    <definedName name="TB073cf785_119d_49e7_856c_98c6c10f81a3" hidden="1">#REF!</definedName>
    <definedName name="TB0779cc5a_c1dc_4c72_baed_ef9e09f12d4c" localSheetId="0" hidden="1">#REF!</definedName>
    <definedName name="TB0779cc5a_c1dc_4c72_baed_ef9e09f12d4c" hidden="1">#REF!</definedName>
    <definedName name="TB07922db6_787a_4fcf_95b5_86bdca08a3bf" localSheetId="0" hidden="1">#REF!</definedName>
    <definedName name="TB07922db6_787a_4fcf_95b5_86bdca08a3bf" hidden="1">#REF!</definedName>
    <definedName name="TB07bf1ef5_ea8f_4b5b_b926_d18e0cfba699" localSheetId="0" hidden="1">#REF!</definedName>
    <definedName name="TB07bf1ef5_ea8f_4b5b_b926_d18e0cfba699" hidden="1">#REF!</definedName>
    <definedName name="TB07c1fe00_a6fd_46df_8bc4_e01d9752fbf1" localSheetId="0" hidden="1">#REF!</definedName>
    <definedName name="TB07c1fe00_a6fd_46df_8bc4_e01d9752fbf1" hidden="1">#REF!</definedName>
    <definedName name="TB07df8936_d0f5_48cb_979e_b92592668df4" localSheetId="0" hidden="1">#REF!</definedName>
    <definedName name="TB07df8936_d0f5_48cb_979e_b92592668df4" hidden="1">#REF!</definedName>
    <definedName name="TB07f5c9b8_41d4_489a_99f8_dfa23af5306d" localSheetId="0" hidden="1">#REF!</definedName>
    <definedName name="TB07f5c9b8_41d4_489a_99f8_dfa23af5306d" hidden="1">#REF!</definedName>
    <definedName name="TB07fe0eaa_c134_44bf_b30c_748e8b729985" localSheetId="0" hidden="1">#REF!</definedName>
    <definedName name="TB07fe0eaa_c134_44bf_b30c_748e8b729985" hidden="1">#REF!</definedName>
    <definedName name="TB0800a2ea_b381_420c_8ee1_0dedc07375b5" localSheetId="0" hidden="1">#REF!</definedName>
    <definedName name="TB0800a2ea_b381_420c_8ee1_0dedc07375b5" hidden="1">#REF!</definedName>
    <definedName name="TB082d0c50_e245_4261_a802_4b383ab269e6" localSheetId="0" hidden="1">#REF!</definedName>
    <definedName name="TB082d0c50_e245_4261_a802_4b383ab269e6" hidden="1">#REF!</definedName>
    <definedName name="TB082fd137_76bc_4e82_b20f_bf1d6ce53c4b" localSheetId="0" hidden="1">#REF!</definedName>
    <definedName name="TB082fd137_76bc_4e82_b20f_bf1d6ce53c4b" hidden="1">#REF!</definedName>
    <definedName name="TB08360f38_c538_486d_aabe_344360adbae2" localSheetId="0" hidden="1">#REF!</definedName>
    <definedName name="TB08360f38_c538_486d_aabe_344360adbae2" hidden="1">#REF!</definedName>
    <definedName name="TB0893fe75_01d6_481f_815d_202a2412aa50" localSheetId="0" hidden="1">#REF!</definedName>
    <definedName name="TB0893fe75_01d6_481f_815d_202a2412aa50" hidden="1">#REF!</definedName>
    <definedName name="TB08f20e35_b1e1_4ee3_a7d0_6a98d5b89753" localSheetId="0" hidden="1">#REF!</definedName>
    <definedName name="TB08f20e35_b1e1_4ee3_a7d0_6a98d5b89753" hidden="1">#REF!</definedName>
    <definedName name="TB08f374a1_757a_4566_9d77_893ca0c0f2d5" localSheetId="0" hidden="1">#REF!</definedName>
    <definedName name="TB08f374a1_757a_4566_9d77_893ca0c0f2d5" hidden="1">#REF!</definedName>
    <definedName name="TB0912546f_54eb_4dd2_8a1a_b80c7a74a2f3" localSheetId="0" hidden="1">#REF!</definedName>
    <definedName name="TB0912546f_54eb_4dd2_8a1a_b80c7a74a2f3" hidden="1">#REF!</definedName>
    <definedName name="TB09191779_64d1_4157_b7a1_284aa1813dc3" localSheetId="0" hidden="1">#REF!</definedName>
    <definedName name="TB09191779_64d1_4157_b7a1_284aa1813dc3" hidden="1">#REF!</definedName>
    <definedName name="TB0929e573_dc34_4f64_8ed5_c8a3c6213760" localSheetId="0" hidden="1">#REF!</definedName>
    <definedName name="TB0929e573_dc34_4f64_8ed5_c8a3c6213760" hidden="1">#REF!</definedName>
    <definedName name="TB09881512_9c47_4c9f_bffd_5c12defaf78b" localSheetId="0" hidden="1">#REF!</definedName>
    <definedName name="TB09881512_9c47_4c9f_bffd_5c12defaf78b" hidden="1">#REF!</definedName>
    <definedName name="TB09970a45_8544_4bcb_be4d_e72da17c99a6" localSheetId="0" hidden="1">#REF!</definedName>
    <definedName name="TB09970a45_8544_4bcb_be4d_e72da17c99a6" hidden="1">#REF!</definedName>
    <definedName name="TB09b9cd96_f0c5_4fee_9158_7befc8ce3c86" localSheetId="0" hidden="1">#REF!</definedName>
    <definedName name="TB09b9cd96_f0c5_4fee_9158_7befc8ce3c86" hidden="1">#REF!</definedName>
    <definedName name="TB0a639d6b_6651_4f83_8838_26bf10d006b0" localSheetId="0" hidden="1">#REF!</definedName>
    <definedName name="TB0a639d6b_6651_4f83_8838_26bf10d006b0" hidden="1">#REF!</definedName>
    <definedName name="TB0a8c6afa_12cd_4572_bea2_9dfb39315662" localSheetId="0" hidden="1">#REF!</definedName>
    <definedName name="TB0a8c6afa_12cd_4572_bea2_9dfb39315662" hidden="1">#REF!</definedName>
    <definedName name="TB0a9fad84_7078_46b4_ab1c_a195bf9672fd" localSheetId="0" hidden="1">#REF!</definedName>
    <definedName name="TB0a9fad84_7078_46b4_ab1c_a195bf9672fd" hidden="1">#REF!</definedName>
    <definedName name="TB0ae792d2_3f98_4117_a909_3c1341a53c87" localSheetId="0" hidden="1">#REF!</definedName>
    <definedName name="TB0ae792d2_3f98_4117_a909_3c1341a53c87" hidden="1">#REF!</definedName>
    <definedName name="TB0b07c243_3dbd_4e4a_beeb_8a7ca24be8e1" localSheetId="0" hidden="1">#REF!</definedName>
    <definedName name="TB0b07c243_3dbd_4e4a_beeb_8a7ca24be8e1" hidden="1">#REF!</definedName>
    <definedName name="TB0b6ef7a7_8c09_4be2_b30e_230a87065251" localSheetId="0" hidden="1">#REF!</definedName>
    <definedName name="TB0b6ef7a7_8c09_4be2_b30e_230a87065251" hidden="1">#REF!</definedName>
    <definedName name="TB0b965100_74b5_4681_b2d5_7849062e9b71" localSheetId="0" hidden="1">#REF!</definedName>
    <definedName name="TB0b965100_74b5_4681_b2d5_7849062e9b71" hidden="1">#REF!</definedName>
    <definedName name="TB0b9ec06f_59b6_4065_8580_498f3cb1e6fc" localSheetId="0" hidden="1">#REF!</definedName>
    <definedName name="TB0b9ec06f_59b6_4065_8580_498f3cb1e6fc" hidden="1">#REF!</definedName>
    <definedName name="TB0bdc517c_f3d7_4d0b_a7b2_cd0c08fdaae8" localSheetId="0" hidden="1">#REF!</definedName>
    <definedName name="TB0bdc517c_f3d7_4d0b_a7b2_cd0c08fdaae8" hidden="1">#REF!</definedName>
    <definedName name="TB0be6748d_0a84_418d_9f40_1452b0d32c0f" localSheetId="0" hidden="1">#REF!</definedName>
    <definedName name="TB0be6748d_0a84_418d_9f40_1452b0d32c0f" hidden="1">#REF!</definedName>
    <definedName name="TB0be91678_2148_4506_8ebf_c82130944508" localSheetId="0" hidden="1">#REF!</definedName>
    <definedName name="TB0be91678_2148_4506_8ebf_c82130944508" hidden="1">#REF!</definedName>
    <definedName name="TB0bea5cbc_c00e_44f7_8a4e_e0a986e3c693" localSheetId="0" hidden="1">#REF!</definedName>
    <definedName name="TB0bea5cbc_c00e_44f7_8a4e_e0a986e3c693" hidden="1">#REF!</definedName>
    <definedName name="TB0c074966_c695_432a_b184_d7d9869ad518" localSheetId="0" hidden="1">#REF!</definedName>
    <definedName name="TB0c074966_c695_432a_b184_d7d9869ad518" hidden="1">#REF!</definedName>
    <definedName name="TB0c2d72d1_316b_4a12_86ba_ee0448e04832" localSheetId="0" hidden="1">#REF!</definedName>
    <definedName name="TB0c2d72d1_316b_4a12_86ba_ee0448e04832" hidden="1">#REF!</definedName>
    <definedName name="TB0c4a6ca9_59c2_4e55_a6d0_f578274970a0" localSheetId="0" hidden="1">#REF!</definedName>
    <definedName name="TB0c4a6ca9_59c2_4e55_a6d0_f578274970a0" hidden="1">#REF!</definedName>
    <definedName name="TB0caed513_980a_4611_af03_574743c460c8" localSheetId="0" hidden="1">#REF!</definedName>
    <definedName name="TB0caed513_980a_4611_af03_574743c460c8" hidden="1">#REF!</definedName>
    <definedName name="TB0ccda6c7_9c54_412f_9bf2_47b939788419" localSheetId="0" hidden="1">#REF!</definedName>
    <definedName name="TB0ccda6c7_9c54_412f_9bf2_47b939788419" hidden="1">#REF!</definedName>
    <definedName name="TB0d1823ad_d018_438b_9874_5c6123b92dc1" localSheetId="0" hidden="1">#REF!</definedName>
    <definedName name="TB0d1823ad_d018_438b_9874_5c6123b92dc1" hidden="1">#REF!</definedName>
    <definedName name="TB0d6d7809_e6e3_421b_baf3_4c82372eb3d0" localSheetId="0" hidden="1">#REF!</definedName>
    <definedName name="TB0d6d7809_e6e3_421b_baf3_4c82372eb3d0" hidden="1">#REF!</definedName>
    <definedName name="TB0d89946d_108e_43fe_899a_3880861470ad" localSheetId="0" hidden="1">#REF!</definedName>
    <definedName name="TB0d89946d_108e_43fe_899a_3880861470ad" hidden="1">#REF!</definedName>
    <definedName name="TB0da8aa25_3433_47d8_8d50_9ce6e5bfce88" localSheetId="0" hidden="1">#REF!</definedName>
    <definedName name="TB0da8aa25_3433_47d8_8d50_9ce6e5bfce88" hidden="1">#REF!</definedName>
    <definedName name="TB0db86459_fc60_41ce_b74b_52491322e90f" localSheetId="0" hidden="1">#REF!</definedName>
    <definedName name="TB0db86459_fc60_41ce_b74b_52491322e90f" hidden="1">#REF!</definedName>
    <definedName name="TB0e0d5c25_7fd8_454e_b395_27ce4bfe98f0" localSheetId="0" hidden="1">#REF!</definedName>
    <definedName name="TB0e0d5c25_7fd8_454e_b395_27ce4bfe98f0" hidden="1">#REF!</definedName>
    <definedName name="TB0e5f99ae_e97f_4769_9dd0_fd0f81dff5ac" localSheetId="0" hidden="1">#REF!</definedName>
    <definedName name="TB0e5f99ae_e97f_4769_9dd0_fd0f81dff5ac" hidden="1">#REF!</definedName>
    <definedName name="TB0e85b467_4ed6_4d41_8056_7fefe06269a4" localSheetId="0" hidden="1">#REF!</definedName>
    <definedName name="TB0e85b467_4ed6_4d41_8056_7fefe06269a4" hidden="1">#REF!</definedName>
    <definedName name="TB0e93e34b_3a58_4ce4_865e_eb2c29794e7f" localSheetId="0" hidden="1">#REF!</definedName>
    <definedName name="TB0e93e34b_3a58_4ce4_865e_eb2c29794e7f" hidden="1">#REF!</definedName>
    <definedName name="TB0ebf1666_d05a_4849_b000_b8534ce6d186" localSheetId="0" hidden="1">#REF!</definedName>
    <definedName name="TB0ebf1666_d05a_4849_b000_b8534ce6d186" hidden="1">#REF!</definedName>
    <definedName name="TB0ec7a765_cc78_40ed_bac4_fec456506921" localSheetId="0" hidden="1">#REF!</definedName>
    <definedName name="TB0ec7a765_cc78_40ed_bac4_fec456506921" hidden="1">#REF!</definedName>
    <definedName name="TB0ef01471_e57b_4283_b04c_ee19e7cbe80c" localSheetId="0" hidden="1">#REF!</definedName>
    <definedName name="TB0ef01471_e57b_4283_b04c_ee19e7cbe80c" hidden="1">#REF!</definedName>
    <definedName name="TB0f4e4d5a_076d_4b10_9c0b_cc9384eadb55" localSheetId="0" hidden="1">#REF!</definedName>
    <definedName name="TB0f4e4d5a_076d_4b10_9c0b_cc9384eadb55" hidden="1">#REF!</definedName>
    <definedName name="TB0f6b518d_3e34_48d9_84ab_94458ad5d2ad" localSheetId="0" hidden="1">#REF!</definedName>
    <definedName name="TB0f6b518d_3e34_48d9_84ab_94458ad5d2ad" hidden="1">#REF!</definedName>
    <definedName name="TB0f6cce6c_f7f0_466e_a560_4c3dcbb4109d" localSheetId="0" hidden="1">#REF!</definedName>
    <definedName name="TB0f6cce6c_f7f0_466e_a560_4c3dcbb4109d" hidden="1">#REF!</definedName>
    <definedName name="TB0f9195ed_a297_432b_8922_b79c8009521d" localSheetId="0" hidden="1">#REF!</definedName>
    <definedName name="TB0f9195ed_a297_432b_8922_b79c8009521d" hidden="1">#REF!</definedName>
    <definedName name="TB0fa53962_fc27_404a_bbbf_bfb68a35b381" localSheetId="0" hidden="1">#REF!</definedName>
    <definedName name="TB0fa53962_fc27_404a_bbbf_bfb68a35b381" hidden="1">#REF!</definedName>
    <definedName name="TB1006dc39_30a5_4c60_a70d_f1dcbc90172f" localSheetId="0" hidden="1">#REF!</definedName>
    <definedName name="TB1006dc39_30a5_4c60_a70d_f1dcbc90172f" hidden="1">#REF!</definedName>
    <definedName name="TB100e2726_ea31_4960_8649_7cc0dfde06dd" localSheetId="0" hidden="1">#REF!</definedName>
    <definedName name="TB100e2726_ea31_4960_8649_7cc0dfde06dd" hidden="1">#REF!</definedName>
    <definedName name="TB10467231_7947_4fd2_9d0a_bd33008d8a9e" localSheetId="0" hidden="1">#REF!</definedName>
    <definedName name="TB10467231_7947_4fd2_9d0a_bd33008d8a9e" hidden="1">#REF!</definedName>
    <definedName name="TB109c22fa_0e30_4d50_9e73_72ea48c1d38b" localSheetId="0" hidden="1">#REF!</definedName>
    <definedName name="TB109c22fa_0e30_4d50_9e73_72ea48c1d38b" hidden="1">#REF!</definedName>
    <definedName name="TB10c914de_4de2_4e1c_ab33_a2dc3b25f184" localSheetId="0" hidden="1">#REF!</definedName>
    <definedName name="TB10c914de_4de2_4e1c_ab33_a2dc3b25f184" hidden="1">#REF!</definedName>
    <definedName name="TB10fc56d3_f187_42e1_b426_f4b241d6120c" localSheetId="0" hidden="1">#REF!</definedName>
    <definedName name="TB10fc56d3_f187_42e1_b426_f4b241d6120c" hidden="1">#REF!</definedName>
    <definedName name="TB10fdbb89_1b69_4a10_8c56_8345f3e1afcc" localSheetId="0" hidden="1">#REF!</definedName>
    <definedName name="TB10fdbb89_1b69_4a10_8c56_8345f3e1afcc" hidden="1">#REF!</definedName>
    <definedName name="TB1110ea7c_0c15_419d_823a_6d7640773475" localSheetId="0" hidden="1">#REF!</definedName>
    <definedName name="TB1110ea7c_0c15_419d_823a_6d7640773475" hidden="1">#REF!</definedName>
    <definedName name="TB112ba067_dc56_40bb_9ef4_75884d7c56f8" localSheetId="0" hidden="1">#REF!</definedName>
    <definedName name="TB112ba067_dc56_40bb_9ef4_75884d7c56f8" hidden="1">#REF!</definedName>
    <definedName name="TB11374e63_3345_4815_bdf2_5e6b50441457" localSheetId="0" hidden="1">#REF!</definedName>
    <definedName name="TB11374e63_3345_4815_bdf2_5e6b50441457" hidden="1">#REF!</definedName>
    <definedName name="TB113f94df_831d_4f8c_bc00_0bddc3140c33" localSheetId="0" hidden="1">#REF!</definedName>
    <definedName name="TB113f94df_831d_4f8c_bc00_0bddc3140c33" hidden="1">#REF!</definedName>
    <definedName name="TB11ae2a3c_f068_4f97_ba93_422a488183b6" localSheetId="0" hidden="1">#REF!</definedName>
    <definedName name="TB11ae2a3c_f068_4f97_ba93_422a488183b6" hidden="1">#REF!</definedName>
    <definedName name="TB11b9b4df_a48e_4563_8e7a_ad6c1d560ef2" localSheetId="0" hidden="1">#REF!</definedName>
    <definedName name="TB11b9b4df_a48e_4563_8e7a_ad6c1d560ef2" hidden="1">#REF!</definedName>
    <definedName name="TB12089a47_2e98_4241_895a_0b4e8876dd31" localSheetId="0" hidden="1">#REF!</definedName>
    <definedName name="TB12089a47_2e98_4241_895a_0b4e8876dd31" hidden="1">#REF!</definedName>
    <definedName name="TB1209ab7b_349a_44a6_bf62_869aa0078e6d" localSheetId="0" hidden="1">#REF!</definedName>
    <definedName name="TB1209ab7b_349a_44a6_bf62_869aa0078e6d" hidden="1">#REF!</definedName>
    <definedName name="TB1215d538_b26f_427a_bd93_08a9b748b2f4" localSheetId="0" hidden="1">#REF!</definedName>
    <definedName name="TB1215d538_b26f_427a_bd93_08a9b748b2f4" hidden="1">#REF!</definedName>
    <definedName name="TB1217a26a_5a86_43ee_a65b_b10bc7fade21" localSheetId="0" hidden="1">#REF!</definedName>
    <definedName name="TB1217a26a_5a86_43ee_a65b_b10bc7fade21" hidden="1">#REF!</definedName>
    <definedName name="TB12b20739_752c_4699_ac41_e13c10675b8e" localSheetId="0" hidden="1">#REF!</definedName>
    <definedName name="TB12b20739_752c_4699_ac41_e13c10675b8e" hidden="1">#REF!</definedName>
    <definedName name="TB12c7dbff_70ec_424b_ba81_d9f00ef956e7" localSheetId="0" hidden="1">#REF!</definedName>
    <definedName name="TB12c7dbff_70ec_424b_ba81_d9f00ef956e7" hidden="1">#REF!</definedName>
    <definedName name="TB12d311b6_56a8_4802_885c_f374bbe9da88" localSheetId="0" hidden="1">#REF!</definedName>
    <definedName name="TB12d311b6_56a8_4802_885c_f374bbe9da88" hidden="1">#REF!</definedName>
    <definedName name="TB13321aba_b7f4_4f0f_92f9_698517e21632" localSheetId="0" hidden="1">#REF!</definedName>
    <definedName name="TB13321aba_b7f4_4f0f_92f9_698517e21632" hidden="1">#REF!</definedName>
    <definedName name="TB1332d6b1_ffdd_4aea_b78e_eddc54823429" localSheetId="0" hidden="1">#REF!</definedName>
    <definedName name="TB1332d6b1_ffdd_4aea_b78e_eddc54823429" hidden="1">#REF!</definedName>
    <definedName name="TB137c99fa_e6fb_4a84_933f_63bc44ce0ec9" localSheetId="0" hidden="1">#REF!</definedName>
    <definedName name="TB137c99fa_e6fb_4a84_933f_63bc44ce0ec9" hidden="1">#REF!</definedName>
    <definedName name="TB137eb60c_f36c_4e1b_82f3_def7a24f283c" localSheetId="0" hidden="1">#REF!</definedName>
    <definedName name="TB137eb60c_f36c_4e1b_82f3_def7a24f283c" hidden="1">#REF!</definedName>
    <definedName name="TB13a346d6_dc31_4b84_98e6_87678628ba1a" localSheetId="0" hidden="1">#REF!</definedName>
    <definedName name="TB13a346d6_dc31_4b84_98e6_87678628ba1a" hidden="1">#REF!</definedName>
    <definedName name="TB13ebc98b_af18_493e_8fad_3d51232887eb" localSheetId="0" hidden="1">#REF!</definedName>
    <definedName name="TB13ebc98b_af18_493e_8fad_3d51232887eb" hidden="1">#REF!</definedName>
    <definedName name="TB13eff149_06a1_40d5_a8c8_b4f1b1d8e178" localSheetId="0" hidden="1">#REF!</definedName>
    <definedName name="TB13eff149_06a1_40d5_a8c8_b4f1b1d8e178" hidden="1">#REF!</definedName>
    <definedName name="TB141b4a20_2078_4792_b9c7_11ecae7f06f3" localSheetId="0" hidden="1">#REF!</definedName>
    <definedName name="TB141b4a20_2078_4792_b9c7_11ecae7f06f3" hidden="1">#REF!</definedName>
    <definedName name="TB1446b24d_3b66_4852_a598_d30d49bb4825" localSheetId="0" hidden="1">#REF!</definedName>
    <definedName name="TB1446b24d_3b66_4852_a598_d30d49bb4825" hidden="1">#REF!</definedName>
    <definedName name="TB144ba662_3947_4fc8_9abb_3c4af0b3ace6" localSheetId="0" hidden="1">#REF!</definedName>
    <definedName name="TB144ba662_3947_4fc8_9abb_3c4af0b3ace6" hidden="1">#REF!</definedName>
    <definedName name="TB14a2369f_49b7_459a_84e0_e83e875acd06" localSheetId="0" hidden="1">#REF!</definedName>
    <definedName name="TB14a2369f_49b7_459a_84e0_e83e875acd06" hidden="1">#REF!</definedName>
    <definedName name="TB14e946fc_d2f6_4ee8_9d37_d0caabef8c31" localSheetId="0" hidden="1">#REF!</definedName>
    <definedName name="TB14e946fc_d2f6_4ee8_9d37_d0caabef8c31" hidden="1">#REF!</definedName>
    <definedName name="TB152a482e_ff5f_48d5_8b8a_282548446318" localSheetId="0" hidden="1">#REF!</definedName>
    <definedName name="TB152a482e_ff5f_48d5_8b8a_282548446318" hidden="1">#REF!</definedName>
    <definedName name="TB15cf0afd_91f6_4086_b887_da41148c25a4" localSheetId="0" hidden="1">#REF!</definedName>
    <definedName name="TB15cf0afd_91f6_4086_b887_da41148c25a4" hidden="1">#REF!</definedName>
    <definedName name="TB15d832bf_9fa1_48b1_8486_784014164c58" localSheetId="0" hidden="1">#REF!</definedName>
    <definedName name="TB15d832bf_9fa1_48b1_8486_784014164c58" hidden="1">#REF!</definedName>
    <definedName name="TB16447111_fb62_4566_815f_2a0e78d3403f" localSheetId="0" hidden="1">#REF!</definedName>
    <definedName name="TB16447111_fb62_4566_815f_2a0e78d3403f" hidden="1">#REF!</definedName>
    <definedName name="TB16a3add0_d127_4dc9_834b_0694ae708cf6" localSheetId="0" hidden="1">#REF!</definedName>
    <definedName name="TB16a3add0_d127_4dc9_834b_0694ae708cf6" hidden="1">#REF!</definedName>
    <definedName name="TB16c76572_b26b_49b9_8802_79b6916656c3" localSheetId="0" hidden="1">#REF!</definedName>
    <definedName name="TB16c76572_b26b_49b9_8802_79b6916656c3" hidden="1">#REF!</definedName>
    <definedName name="TB1739477c_5f3c_4e92_9c7f_87aec25f6739" localSheetId="0" hidden="1">#REF!</definedName>
    <definedName name="TB1739477c_5f3c_4e92_9c7f_87aec25f6739" hidden="1">#REF!</definedName>
    <definedName name="TB175a2ebf_c798_449a_b878_1a9f6148539d" localSheetId="0" hidden="1">#REF!</definedName>
    <definedName name="TB175a2ebf_c798_449a_b878_1a9f6148539d" hidden="1">#REF!</definedName>
    <definedName name="TB175e1a7b_49f0_4e3c_a3bf_fac761b3c7ad" localSheetId="0" hidden="1">#REF!</definedName>
    <definedName name="TB175e1a7b_49f0_4e3c_a3bf_fac761b3c7ad" hidden="1">#REF!</definedName>
    <definedName name="TB1779b23b_f110_454d_b7a4_42b73dcf3e0e" localSheetId="0" hidden="1">#REF!</definedName>
    <definedName name="TB1779b23b_f110_454d_b7a4_42b73dcf3e0e" hidden="1">#REF!</definedName>
    <definedName name="TB179ca537_2ecb_4c32_aa8f_a105766c8702" localSheetId="0" hidden="1">#REF!</definedName>
    <definedName name="TB179ca537_2ecb_4c32_aa8f_a105766c8702" hidden="1">#REF!</definedName>
    <definedName name="TB17aff5cc_231e_4853_b2f6_86904c4c7eca" localSheetId="0" hidden="1">#REF!</definedName>
    <definedName name="TB17aff5cc_231e_4853_b2f6_86904c4c7eca" hidden="1">#REF!</definedName>
    <definedName name="TB1826feb7_0264_4c9d_b291_fff26c88c573" localSheetId="0" hidden="1">#REF!</definedName>
    <definedName name="TB1826feb7_0264_4c9d_b291_fff26c88c573" hidden="1">#REF!</definedName>
    <definedName name="TB182c2ed0_381c_4bee_9a04_1e468d24f48b" localSheetId="0" hidden="1">#REF!</definedName>
    <definedName name="TB182c2ed0_381c_4bee_9a04_1e468d24f48b" hidden="1">#REF!</definedName>
    <definedName name="TB18473b99_71ba_4606_b369_9e64560fb1da" localSheetId="0" hidden="1">#REF!</definedName>
    <definedName name="TB18473b99_71ba_4606_b369_9e64560fb1da" hidden="1">#REF!</definedName>
    <definedName name="TB184c7d94_8dfc_403f_af7c_ecbceacb7b02" localSheetId="0" hidden="1">#REF!</definedName>
    <definedName name="TB184c7d94_8dfc_403f_af7c_ecbceacb7b02" hidden="1">#REF!</definedName>
    <definedName name="TB187fbf42_05e2_4cde_bad8_036d623c645d" localSheetId="0" hidden="1">#REF!</definedName>
    <definedName name="TB187fbf42_05e2_4cde_bad8_036d623c645d" hidden="1">#REF!</definedName>
    <definedName name="TB188c9625_05d4_4078_9897_696daa728f2f" localSheetId="0" hidden="1">#REF!</definedName>
    <definedName name="TB188c9625_05d4_4078_9897_696daa728f2f" hidden="1">#REF!</definedName>
    <definedName name="TB18ac14a7_5885_4359_a142_035f34b0e39d" localSheetId="0" hidden="1">#REF!</definedName>
    <definedName name="TB18ac14a7_5885_4359_a142_035f34b0e39d" hidden="1">#REF!</definedName>
    <definedName name="TB19055e40_e4bb_4b10_a98e_81be6f997cc9" localSheetId="0" hidden="1">#REF!</definedName>
    <definedName name="TB19055e40_e4bb_4b10_a98e_81be6f997cc9" hidden="1">#REF!</definedName>
    <definedName name="TB190f574a_6448_47a8_8ddb_3d0954a34c1a" localSheetId="0" hidden="1">#REF!</definedName>
    <definedName name="TB190f574a_6448_47a8_8ddb_3d0954a34c1a" hidden="1">#REF!</definedName>
    <definedName name="TB191da3ff_5ac2_4e9c_8aa8_8cee273d31b5" localSheetId="0" hidden="1">#REF!</definedName>
    <definedName name="TB191da3ff_5ac2_4e9c_8aa8_8cee273d31b5" hidden="1">#REF!</definedName>
    <definedName name="TB192610cf_08fa_486e_b42c_4d044a644831" localSheetId="0" hidden="1">#REF!</definedName>
    <definedName name="TB192610cf_08fa_486e_b42c_4d044a644831" hidden="1">#REF!</definedName>
    <definedName name="TB19752ce0_449f_4b6f_a230_bd6a5b5574a2" localSheetId="0" hidden="1">#REF!</definedName>
    <definedName name="TB19752ce0_449f_4b6f_a230_bd6a5b5574a2" hidden="1">#REF!</definedName>
    <definedName name="TB1979aaef_21ce_4fc7_b243_8fe320ebc8a9" localSheetId="0" hidden="1">#REF!</definedName>
    <definedName name="TB1979aaef_21ce_4fc7_b243_8fe320ebc8a9" hidden="1">#REF!</definedName>
    <definedName name="TB19c234d5_0fdc_4ce5_8560_a3f4b0b125b9" localSheetId="0" hidden="1">#REF!</definedName>
    <definedName name="TB19c234d5_0fdc_4ce5_8560_a3f4b0b125b9" hidden="1">#REF!</definedName>
    <definedName name="TB19f951a5_6c63_4caf_ab30_2243d6fec749" localSheetId="0" hidden="1">#REF!</definedName>
    <definedName name="TB19f951a5_6c63_4caf_ab30_2243d6fec749" hidden="1">#REF!</definedName>
    <definedName name="TB1a41c6dc_39d0_41a6_b832_51b0940d9a73" localSheetId="0" hidden="1">#REF!</definedName>
    <definedName name="TB1a41c6dc_39d0_41a6_b832_51b0940d9a73" hidden="1">#REF!</definedName>
    <definedName name="TB1a54cf6b_90d3_455b_b6c1_3491a43ba6da" localSheetId="0" hidden="1">#REF!</definedName>
    <definedName name="TB1a54cf6b_90d3_455b_b6c1_3491a43ba6da" hidden="1">#REF!</definedName>
    <definedName name="TB1a8e1d5b_5621_4ecb_ae64_14cf02182cd2" localSheetId="0" hidden="1">#REF!</definedName>
    <definedName name="TB1a8e1d5b_5621_4ecb_ae64_14cf02182cd2" hidden="1">#REF!</definedName>
    <definedName name="TB1a979964_5874_4c05_a725_852a4ff817a1" localSheetId="0" hidden="1">#REF!</definedName>
    <definedName name="TB1a979964_5874_4c05_a725_852a4ff817a1" hidden="1">#REF!</definedName>
    <definedName name="TB1acbf5e3_5fb4_40f2_b763_23b55dafe7c6" localSheetId="0" hidden="1">#REF!</definedName>
    <definedName name="TB1acbf5e3_5fb4_40f2_b763_23b55dafe7c6" hidden="1">#REF!</definedName>
    <definedName name="TB1b0119af_1223_4a97_b9a0_f9a3caa0c258" localSheetId="0" hidden="1">#REF!</definedName>
    <definedName name="TB1b0119af_1223_4a97_b9a0_f9a3caa0c258" hidden="1">#REF!</definedName>
    <definedName name="TB1b15702e_f5eb_4b04_b217_7cc9e69f45cc" localSheetId="0" hidden="1">#REF!</definedName>
    <definedName name="TB1b15702e_f5eb_4b04_b217_7cc9e69f45cc" hidden="1">#REF!</definedName>
    <definedName name="TB1b25f059_c4ef_442b_8894_e591046bd884" localSheetId="0" hidden="1">#REF!</definedName>
    <definedName name="TB1b25f059_c4ef_442b_8894_e591046bd884" hidden="1">#REF!</definedName>
    <definedName name="TB1b27cbcc_ba71_4684_b344_50379b2fcee4" localSheetId="0" hidden="1">#REF!</definedName>
    <definedName name="TB1b27cbcc_ba71_4684_b344_50379b2fcee4" hidden="1">#REF!</definedName>
    <definedName name="TB1b3aa172_c845_4b4e_8c2d_6f6ea56a5685" localSheetId="0" hidden="1">#REF!</definedName>
    <definedName name="TB1b3aa172_c845_4b4e_8c2d_6f6ea56a5685" hidden="1">#REF!</definedName>
    <definedName name="TB1b658776_1b57_4563_9168_ee7756530aaf" localSheetId="0" hidden="1">#REF!</definedName>
    <definedName name="TB1b658776_1b57_4563_9168_ee7756530aaf" hidden="1">#REF!</definedName>
    <definedName name="TB1bb23497_1e4a_442e_9e02_62b46b740f93" localSheetId="0" hidden="1">#REF!</definedName>
    <definedName name="TB1bb23497_1e4a_442e_9e02_62b46b740f93" hidden="1">#REF!</definedName>
    <definedName name="TB1c1cc5d1_790c_41cd_8f12_9ed4bca22b74" localSheetId="0" hidden="1">#REF!</definedName>
    <definedName name="TB1c1cc5d1_790c_41cd_8f12_9ed4bca22b74" hidden="1">#REF!</definedName>
    <definedName name="TB1c259d4a_7e01_4e05_80c6_d36f09b05618" localSheetId="0" hidden="1">#REF!</definedName>
    <definedName name="TB1c259d4a_7e01_4e05_80c6_d36f09b05618" hidden="1">#REF!</definedName>
    <definedName name="TB1c8b754f_660a_4de8_911d_c1e64fcd81f8" localSheetId="0" hidden="1">#REF!</definedName>
    <definedName name="TB1c8b754f_660a_4de8_911d_c1e64fcd81f8" hidden="1">#REF!</definedName>
    <definedName name="TB1c9d6385_4a89_4757_bc67_416eddc11120" localSheetId="0" hidden="1">#REF!</definedName>
    <definedName name="TB1c9d6385_4a89_4757_bc67_416eddc11120" hidden="1">#REF!</definedName>
    <definedName name="TB1cb7c5a0_9d08_41cb_9a91_402383fd2ca7" localSheetId="0" hidden="1">#REF!</definedName>
    <definedName name="TB1cb7c5a0_9d08_41cb_9a91_402383fd2ca7" hidden="1">#REF!</definedName>
    <definedName name="TB1d12d6a5_c5bc_4bb0_a126_77e0032031ea" localSheetId="0" hidden="1">#REF!</definedName>
    <definedName name="TB1d12d6a5_c5bc_4bb0_a126_77e0032031ea" hidden="1">#REF!</definedName>
    <definedName name="TB1d347373_45db_451a_9f71_26da1b133910" localSheetId="0" hidden="1">#REF!</definedName>
    <definedName name="TB1d347373_45db_451a_9f71_26da1b133910" hidden="1">#REF!</definedName>
    <definedName name="TB1dbc17e9_a5f7_4088_9df9_8197a0f4c9cc" localSheetId="0" hidden="1">#REF!</definedName>
    <definedName name="TB1dbc17e9_a5f7_4088_9df9_8197a0f4c9cc" hidden="1">#REF!</definedName>
    <definedName name="TB1dcff247_450f_4909_b3b8_ab2210b8df82" localSheetId="0" hidden="1">#REF!</definedName>
    <definedName name="TB1dcff247_450f_4909_b3b8_ab2210b8df82" hidden="1">#REF!</definedName>
    <definedName name="TB1e445c50_04c4_4efb_8107_6f0c6f3f7b83" localSheetId="0" hidden="1">#REF!</definedName>
    <definedName name="TB1e445c50_04c4_4efb_8107_6f0c6f3f7b83" hidden="1">#REF!</definedName>
    <definedName name="TB1e6f57fa_4145_4f89_9def_743d252815a3" localSheetId="0" hidden="1">#REF!</definedName>
    <definedName name="TB1e6f57fa_4145_4f89_9def_743d252815a3" hidden="1">#REF!</definedName>
    <definedName name="TB1eb6094b_3d16_4190_923a_46bc1da9ddad" localSheetId="0" hidden="1">#REF!</definedName>
    <definedName name="TB1eb6094b_3d16_4190_923a_46bc1da9ddad" hidden="1">#REF!</definedName>
    <definedName name="TB1ec09d7a_ad15_457b_a042_77366c9dcb11" localSheetId="0" hidden="1">#REF!</definedName>
    <definedName name="TB1ec09d7a_ad15_457b_a042_77366c9dcb11" hidden="1">#REF!</definedName>
    <definedName name="TB1ecf9994_3bde_4360_bb0d_89f358c2fc1a" localSheetId="0" hidden="1">#REF!</definedName>
    <definedName name="TB1ecf9994_3bde_4360_bb0d_89f358c2fc1a" hidden="1">#REF!</definedName>
    <definedName name="TB1edd3241_a122_4b32_8db6_1576a8065183" localSheetId="0" hidden="1">#REF!</definedName>
    <definedName name="TB1edd3241_a122_4b32_8db6_1576a8065183" hidden="1">#REF!</definedName>
    <definedName name="TB1eea6797_962e_4313_a76b_05a8602b3b2b" localSheetId="0" hidden="1">#REF!</definedName>
    <definedName name="TB1eea6797_962e_4313_a76b_05a8602b3b2b" hidden="1">#REF!</definedName>
    <definedName name="TB1f2e4f97_88e2_4606_84bd_02b27e426a30" localSheetId="0" hidden="1">#REF!</definedName>
    <definedName name="TB1f2e4f97_88e2_4606_84bd_02b27e426a30" hidden="1">#REF!</definedName>
    <definedName name="TB1f402174_ced3_463e_ac83_39056f0b2ded" localSheetId="0" hidden="1">#REF!</definedName>
    <definedName name="TB1f402174_ced3_463e_ac83_39056f0b2ded" hidden="1">#REF!</definedName>
    <definedName name="TB1f8840a4_535b_48e1_bf05_3b167f7022b3" localSheetId="0" hidden="1">#REF!</definedName>
    <definedName name="TB1f8840a4_535b_48e1_bf05_3b167f7022b3" hidden="1">#REF!</definedName>
    <definedName name="TB1fa5d874_9acc_45d9_aa2e_a814e8d2483d" localSheetId="0" hidden="1">#REF!</definedName>
    <definedName name="TB1fa5d874_9acc_45d9_aa2e_a814e8d2483d" hidden="1">#REF!</definedName>
    <definedName name="TB1fc82310_dddd_4746_b60b_9c28b844cd0e" localSheetId="0" hidden="1">#REF!</definedName>
    <definedName name="TB1fc82310_dddd_4746_b60b_9c28b844cd0e" hidden="1">#REF!</definedName>
    <definedName name="TB20227248_030c_4215_ba91_0b9bceafff11" localSheetId="0" hidden="1">#REF!</definedName>
    <definedName name="TB20227248_030c_4215_ba91_0b9bceafff11" hidden="1">#REF!</definedName>
    <definedName name="TB20466392_8f65_480d_918d_84c649ec5b8b" localSheetId="0" hidden="1">#REF!</definedName>
    <definedName name="TB20466392_8f65_480d_918d_84c649ec5b8b" hidden="1">#REF!</definedName>
    <definedName name="TB20612677_630c_49f5_89b8_1125c36f1bc9" localSheetId="0" hidden="1">#REF!</definedName>
    <definedName name="TB20612677_630c_49f5_89b8_1125c36f1bc9" hidden="1">#REF!</definedName>
    <definedName name="TB208cdca0_a652_4417_8d0f_a9b1887bb1c8" localSheetId="0" hidden="1">#REF!</definedName>
    <definedName name="TB208cdca0_a652_4417_8d0f_a9b1887bb1c8" hidden="1">#REF!</definedName>
    <definedName name="TB20bdf55f_8509_4314_8a35_cdef172bd269" localSheetId="0" hidden="1">#REF!</definedName>
    <definedName name="TB20bdf55f_8509_4314_8a35_cdef172bd269" hidden="1">#REF!</definedName>
    <definedName name="TB20fbbcbc_15e2_4a5f_9587_7bfe34bf8c5f" localSheetId="0" hidden="1">#REF!</definedName>
    <definedName name="TB20fbbcbc_15e2_4a5f_9587_7bfe34bf8c5f" hidden="1">#REF!</definedName>
    <definedName name="TB20fbc13b_7d4a_4aa1_9951_428ccc334996" localSheetId="0" hidden="1">#REF!</definedName>
    <definedName name="TB20fbc13b_7d4a_4aa1_9951_428ccc334996" hidden="1">#REF!</definedName>
    <definedName name="TB2144d2eb_ce11_4ccf_94ab_df372b4857ac" localSheetId="0" hidden="1">#REF!</definedName>
    <definedName name="TB2144d2eb_ce11_4ccf_94ab_df372b4857ac" hidden="1">#REF!</definedName>
    <definedName name="TB216b3dc8_a03f_4c1e_804c_dfd0e2f82ab1" localSheetId="0" hidden="1">#REF!</definedName>
    <definedName name="TB216b3dc8_a03f_4c1e_804c_dfd0e2f82ab1" hidden="1">#REF!</definedName>
    <definedName name="TB21ea3562_b082_4d8d_abab_0616c08cb5d3" localSheetId="0" hidden="1">#REF!</definedName>
    <definedName name="TB21ea3562_b082_4d8d_abab_0616c08cb5d3" hidden="1">#REF!</definedName>
    <definedName name="TB21fa0c02_f162_4168_8eff_8ea076acab57" localSheetId="0" hidden="1">#REF!</definedName>
    <definedName name="TB21fa0c02_f162_4168_8eff_8ea076acab57" hidden="1">#REF!</definedName>
    <definedName name="TB225a61dc_4f51_4911_ae9b_d90c3759cfc9" localSheetId="0" hidden="1">#REF!</definedName>
    <definedName name="TB225a61dc_4f51_4911_ae9b_d90c3759cfc9" hidden="1">#REF!</definedName>
    <definedName name="TB2279e9c3_414d_46ba_8621_f368eb8681dc" localSheetId="0" hidden="1">#REF!</definedName>
    <definedName name="TB2279e9c3_414d_46ba_8621_f368eb8681dc" hidden="1">#REF!</definedName>
    <definedName name="TB22921915_5709_4afb_af2a_b6309dd4c8c4" localSheetId="0" hidden="1">#REF!</definedName>
    <definedName name="TB22921915_5709_4afb_af2a_b6309dd4c8c4" hidden="1">#REF!</definedName>
    <definedName name="TB22b3bde5_2a74_4a68_9b1e_594600fb406c" localSheetId="0" hidden="1">#REF!</definedName>
    <definedName name="TB22b3bde5_2a74_4a68_9b1e_594600fb406c" hidden="1">#REF!</definedName>
    <definedName name="TB22dc1e1d_8679_45ff_b558_2d111e887ab2" localSheetId="0" hidden="1">#REF!</definedName>
    <definedName name="TB22dc1e1d_8679_45ff_b558_2d111e887ab2" hidden="1">#REF!</definedName>
    <definedName name="TB22f66a86_70ce_4c1c_8b7c_ff58ff0e4e21" localSheetId="0" hidden="1">#REF!</definedName>
    <definedName name="TB22f66a86_70ce_4c1c_8b7c_ff58ff0e4e21" hidden="1">#REF!</definedName>
    <definedName name="TB233d160a_8bef_4311_ac01_7c23dd4073c8" localSheetId="0" hidden="1">#REF!</definedName>
    <definedName name="TB233d160a_8bef_4311_ac01_7c23dd4073c8" hidden="1">#REF!</definedName>
    <definedName name="TB2391684b_6a37_4533_9b5b_dd7522dd8691" localSheetId="0" hidden="1">#REF!</definedName>
    <definedName name="TB2391684b_6a37_4533_9b5b_dd7522dd8691" hidden="1">#REF!</definedName>
    <definedName name="TB23ae2423_1a45_459a_8e06_87d578078670" localSheetId="0" hidden="1">#REF!</definedName>
    <definedName name="TB23ae2423_1a45_459a_8e06_87d578078670" hidden="1">#REF!</definedName>
    <definedName name="TB24102635_8945_4bb0_b0cf_384e05df3327" localSheetId="0" hidden="1">#REF!</definedName>
    <definedName name="TB24102635_8945_4bb0_b0cf_384e05df3327" hidden="1">#REF!</definedName>
    <definedName name="TB241f4a5b_cc15_4167_a314_641c7cf0404a" localSheetId="0" hidden="1">#REF!</definedName>
    <definedName name="TB241f4a5b_cc15_4167_a314_641c7cf0404a" hidden="1">#REF!</definedName>
    <definedName name="TB243f3c48_fa61_4658_ac6b_6ef31329984f" localSheetId="0" hidden="1">#REF!</definedName>
    <definedName name="TB243f3c48_fa61_4658_ac6b_6ef31329984f" hidden="1">#REF!</definedName>
    <definedName name="TB2473e1d6_860e_4334_be4b_fbe6dfc16824" localSheetId="0" hidden="1">#REF!</definedName>
    <definedName name="TB2473e1d6_860e_4334_be4b_fbe6dfc16824" hidden="1">#REF!</definedName>
    <definedName name="TB24cc5d0c_3ebf_40c9_abe2_cbeaada15576" localSheetId="0" hidden="1">#REF!</definedName>
    <definedName name="TB24cc5d0c_3ebf_40c9_abe2_cbeaada15576" hidden="1">#REF!</definedName>
    <definedName name="TB2511056c_82fd_42d6_a24a_151be468391c" localSheetId="0" hidden="1">#REF!</definedName>
    <definedName name="TB2511056c_82fd_42d6_a24a_151be468391c" hidden="1">#REF!</definedName>
    <definedName name="TB25363754_b6f6_4a05_8d59_af438cb14ccb" localSheetId="0" hidden="1">#REF!</definedName>
    <definedName name="TB25363754_b6f6_4a05_8d59_af438cb14ccb" hidden="1">#REF!</definedName>
    <definedName name="TB256d2322_d005_473b_aa0c_f1e1276132bb" localSheetId="0" hidden="1">#REF!</definedName>
    <definedName name="TB256d2322_d005_473b_aa0c_f1e1276132bb" hidden="1">#REF!</definedName>
    <definedName name="TB2595398e_d804_4436_aea1_abd347106f06" localSheetId="0" hidden="1">#REF!</definedName>
    <definedName name="TB2595398e_d804_4436_aea1_abd347106f06" hidden="1">#REF!</definedName>
    <definedName name="TB259f37dc_3b51_473d_957b_154b9e928d83" localSheetId="0" hidden="1">#REF!</definedName>
    <definedName name="TB259f37dc_3b51_473d_957b_154b9e928d83" hidden="1">#REF!</definedName>
    <definedName name="TB25a0d0a1_aadb_48d3_83cd_d876018fa887" localSheetId="0" hidden="1">#REF!</definedName>
    <definedName name="TB25a0d0a1_aadb_48d3_83cd_d876018fa887" hidden="1">#REF!</definedName>
    <definedName name="TB25da833f_750e_41dd_acea_576ab60db7d4" localSheetId="0" hidden="1">#REF!</definedName>
    <definedName name="TB25da833f_750e_41dd_acea_576ab60db7d4" hidden="1">#REF!</definedName>
    <definedName name="TB262865b6_3773_44fc_9be0_6cc8fba040d8" localSheetId="0" hidden="1">#REF!</definedName>
    <definedName name="TB262865b6_3773_44fc_9be0_6cc8fba040d8" hidden="1">#REF!</definedName>
    <definedName name="TB267bdadf_77eb_4f33_8d3d_597a9b372761" localSheetId="0" hidden="1">#REF!</definedName>
    <definedName name="TB267bdadf_77eb_4f33_8d3d_597a9b372761" hidden="1">#REF!</definedName>
    <definedName name="TB268cc895_e698_40ad_b4ac_8d576feaf38e" localSheetId="0" hidden="1">#REF!</definedName>
    <definedName name="TB268cc895_e698_40ad_b4ac_8d576feaf38e" hidden="1">#REF!</definedName>
    <definedName name="TB269b244c_a607_45d3_bdea_30d546d8f5a8" localSheetId="0" hidden="1">#REF!</definedName>
    <definedName name="TB269b244c_a607_45d3_bdea_30d546d8f5a8" hidden="1">#REF!</definedName>
    <definedName name="TB26a1db24_e91d_4ac6_8846_2387ed295988" localSheetId="0" hidden="1">#REF!</definedName>
    <definedName name="TB26a1db24_e91d_4ac6_8846_2387ed295988" hidden="1">#REF!</definedName>
    <definedName name="TB26e6b96f_1930_40f9_b5da_4367cf1298c4" localSheetId="0" hidden="1">#REF!</definedName>
    <definedName name="TB26e6b96f_1930_40f9_b5da_4367cf1298c4" hidden="1">#REF!</definedName>
    <definedName name="TB26e7a922_689e_488e_b26b_0992cf626588" localSheetId="0" hidden="1">#REF!</definedName>
    <definedName name="TB26e7a922_689e_488e_b26b_0992cf626588" hidden="1">#REF!</definedName>
    <definedName name="TB26f5e2be_a4c3_4749_9f39_e180a2c1c332" localSheetId="0" hidden="1">#REF!</definedName>
    <definedName name="TB26f5e2be_a4c3_4749_9f39_e180a2c1c332" hidden="1">#REF!</definedName>
    <definedName name="TB26ff532f_c5e0_4274_9fe7_888b06d0cea9" localSheetId="0" hidden="1">#REF!</definedName>
    <definedName name="TB26ff532f_c5e0_4274_9fe7_888b06d0cea9" hidden="1">#REF!</definedName>
    <definedName name="TB27010bda_d671_4b71_9f50_bc7b467c4b69" localSheetId="0" hidden="1">#REF!</definedName>
    <definedName name="TB27010bda_d671_4b71_9f50_bc7b467c4b69" hidden="1">#REF!</definedName>
    <definedName name="TB271fea67_8640_4a89_a125_62c2db4bf60a" localSheetId="0" hidden="1">#REF!</definedName>
    <definedName name="TB271fea67_8640_4a89_a125_62c2db4bf60a" hidden="1">#REF!</definedName>
    <definedName name="TB273b5a4e_df84_49b7_8854_83ee8d4c98ea" localSheetId="0" hidden="1">#REF!</definedName>
    <definedName name="TB273b5a4e_df84_49b7_8854_83ee8d4c98ea" hidden="1">#REF!</definedName>
    <definedName name="TB278f8705_adfb_4af3_ba55_edeac17e4949" localSheetId="0" hidden="1">#REF!</definedName>
    <definedName name="TB278f8705_adfb_4af3_ba55_edeac17e4949" hidden="1">#REF!</definedName>
    <definedName name="TB27cb8302_7c0a_48af_9950_962015c4cd96" localSheetId="0" hidden="1">#REF!</definedName>
    <definedName name="TB27cb8302_7c0a_48af_9950_962015c4cd96" hidden="1">#REF!</definedName>
    <definedName name="TB27f48cba_b7ea_4065_aef1_d9f2f2a555fa" localSheetId="0" hidden="1">#REF!</definedName>
    <definedName name="TB27f48cba_b7ea_4065_aef1_d9f2f2a555fa" hidden="1">#REF!</definedName>
    <definedName name="TB27fcc19b_6ee8_41aa_a216_3b5b24256c1a" localSheetId="0" hidden="1">#REF!</definedName>
    <definedName name="TB27fcc19b_6ee8_41aa_a216_3b5b24256c1a" hidden="1">#REF!</definedName>
    <definedName name="TB2814eb36_5796_4377_9cec_9ac147942077" localSheetId="0" hidden="1">#REF!</definedName>
    <definedName name="TB2814eb36_5796_4377_9cec_9ac147942077" hidden="1">#REF!</definedName>
    <definedName name="TB2817f4bd_7848_48b7_924c_5281932c2b15" localSheetId="0" hidden="1">#REF!</definedName>
    <definedName name="TB2817f4bd_7848_48b7_924c_5281932c2b15" hidden="1">#REF!</definedName>
    <definedName name="TB28527d70_03bc_4a7f_997a_a0c769b620aa" localSheetId="0" hidden="1">#REF!</definedName>
    <definedName name="TB28527d70_03bc_4a7f_997a_a0c769b620aa" hidden="1">#REF!</definedName>
    <definedName name="TB28e05363_8085_439d_8df6_8a9c2cd44fa2" localSheetId="0" hidden="1">#REF!</definedName>
    <definedName name="TB28e05363_8085_439d_8df6_8a9c2cd44fa2" hidden="1">#REF!</definedName>
    <definedName name="TB291502b2_b728_454f_abd4_d3f26aa0240d" localSheetId="0" hidden="1">#REF!</definedName>
    <definedName name="TB291502b2_b728_454f_abd4_d3f26aa0240d" hidden="1">#REF!</definedName>
    <definedName name="TB29af5f28_e268_40ea_ac7f_4a0492b59bed" localSheetId="0" hidden="1">#REF!</definedName>
    <definedName name="TB29af5f28_e268_40ea_ac7f_4a0492b59bed" hidden="1">#REF!</definedName>
    <definedName name="TB29d0e4df_ba8e_45f4_890d_745a96f29a3c" localSheetId="0" hidden="1">#REF!</definedName>
    <definedName name="TB29d0e4df_ba8e_45f4_890d_745a96f29a3c" hidden="1">#REF!</definedName>
    <definedName name="TB29d98f19_7b31_4e9f_8955_61be47c3496d" localSheetId="0" hidden="1">#REF!</definedName>
    <definedName name="TB29d98f19_7b31_4e9f_8955_61be47c3496d" hidden="1">#REF!</definedName>
    <definedName name="TB2a20a9c6_ab87_424e_a0ea_0b979e5f6e07" localSheetId="0" hidden="1">#REF!</definedName>
    <definedName name="TB2a20a9c6_ab87_424e_a0ea_0b979e5f6e07" hidden="1">#REF!</definedName>
    <definedName name="TB2a25d44c_5fa1_4388_ad94_fca8e5e9e014" localSheetId="0" hidden="1">#REF!</definedName>
    <definedName name="TB2a25d44c_5fa1_4388_ad94_fca8e5e9e014" hidden="1">#REF!</definedName>
    <definedName name="TB2a9b064e_37c6_4fec_941d_0023a3d1dda4" localSheetId="0" hidden="1">#REF!</definedName>
    <definedName name="TB2a9b064e_37c6_4fec_941d_0023a3d1dda4" hidden="1">#REF!</definedName>
    <definedName name="TB2a9dc093_35fa_40d6_9afc_d968d8a48a6f" localSheetId="0" hidden="1">#REF!</definedName>
    <definedName name="TB2a9dc093_35fa_40d6_9afc_d968d8a48a6f" hidden="1">#REF!</definedName>
    <definedName name="TB2ad878cb_2e78_4f7a_8889_d2ed3700e231" localSheetId="0" hidden="1">#REF!</definedName>
    <definedName name="TB2ad878cb_2e78_4f7a_8889_d2ed3700e231" hidden="1">#REF!</definedName>
    <definedName name="TB2af3c8f0_d812_4421_ac97_b70744812f90" localSheetId="0" hidden="1">#REF!</definedName>
    <definedName name="TB2af3c8f0_d812_4421_ac97_b70744812f90" hidden="1">#REF!</definedName>
    <definedName name="TB2b645ee4_e23e_4eb9_b80a_825cb47c1945" localSheetId="0" hidden="1">#REF!</definedName>
    <definedName name="TB2b645ee4_e23e_4eb9_b80a_825cb47c1945" hidden="1">#REF!</definedName>
    <definedName name="TB2b792af7_d7a6_4c3e_ab0d_2cbcbfba498a" localSheetId="0" hidden="1">#REF!</definedName>
    <definedName name="TB2b792af7_d7a6_4c3e_ab0d_2cbcbfba498a" hidden="1">#REF!</definedName>
    <definedName name="TB2b798213_e975_4a6a_a617_d3e99d9d0478" localSheetId="0" hidden="1">#REF!</definedName>
    <definedName name="TB2b798213_e975_4a6a_a617_d3e99d9d0478" hidden="1">#REF!</definedName>
    <definedName name="TB2bea0078_1238_4c67_a23a_47c9482da7a0" localSheetId="0" hidden="1">#REF!</definedName>
    <definedName name="TB2bea0078_1238_4c67_a23a_47c9482da7a0" hidden="1">#REF!</definedName>
    <definedName name="TB2bf74540_e6c0_4901_b042_94fd4afa343b" localSheetId="0" hidden="1">#REF!</definedName>
    <definedName name="TB2bf74540_e6c0_4901_b042_94fd4afa343b" hidden="1">#REF!</definedName>
    <definedName name="TB2bfe94b3_ffec_4814_bc65_4b881b2b47bd" localSheetId="0" hidden="1">#REF!</definedName>
    <definedName name="TB2bfe94b3_ffec_4814_bc65_4b881b2b47bd" hidden="1">#REF!</definedName>
    <definedName name="TB2c122340_1d54_4cab_a12f_5230379338e4" localSheetId="0" hidden="1">#REF!</definedName>
    <definedName name="TB2c122340_1d54_4cab_a12f_5230379338e4" hidden="1">#REF!</definedName>
    <definedName name="TB2c95e58e_c018_4141_abf9_1e206f12c40b" localSheetId="0" hidden="1">#REF!</definedName>
    <definedName name="TB2c95e58e_c018_4141_abf9_1e206f12c40b" hidden="1">#REF!</definedName>
    <definedName name="TB2cb7bd5a_3ce8_4af3_89ef_bdb9ac84085d" localSheetId="0" hidden="1">#REF!</definedName>
    <definedName name="TB2cb7bd5a_3ce8_4af3_89ef_bdb9ac84085d" hidden="1">#REF!</definedName>
    <definedName name="TB2cf2bcbd_0cfd_4d24_a7c4_d646588db508" localSheetId="0" hidden="1">#REF!</definedName>
    <definedName name="TB2cf2bcbd_0cfd_4d24_a7c4_d646588db508" hidden="1">#REF!</definedName>
    <definedName name="TB2d4578ad_95bc_46a5_8038_7c3bf22e16c8" localSheetId="0" hidden="1">#REF!</definedName>
    <definedName name="TB2d4578ad_95bc_46a5_8038_7c3bf22e16c8" hidden="1">#REF!</definedName>
    <definedName name="TB2d573a06_8a52_4b96_b311_a5a716190428" localSheetId="0" hidden="1">#REF!</definedName>
    <definedName name="TB2d573a06_8a52_4b96_b311_a5a716190428" hidden="1">#REF!</definedName>
    <definedName name="TB2d76b01d_963e_467f_b383_8920d91bec57" localSheetId="0" hidden="1">#REF!</definedName>
    <definedName name="TB2d76b01d_963e_467f_b383_8920d91bec57" hidden="1">#REF!</definedName>
    <definedName name="TB2d8ae60f_ae71_45b2_ad81_b932ccfb8c56" localSheetId="0" hidden="1">#REF!</definedName>
    <definedName name="TB2d8ae60f_ae71_45b2_ad81_b932ccfb8c56" hidden="1">#REF!</definedName>
    <definedName name="TB2da61c77_ae6d_484e_8f57_f11b4a3b0ce3" localSheetId="0" hidden="1">#REF!</definedName>
    <definedName name="TB2da61c77_ae6d_484e_8f57_f11b4a3b0ce3" hidden="1">#REF!</definedName>
    <definedName name="TB2dc6019d_cf01_4a8c_9e38_88b6ddee3b96" localSheetId="0" hidden="1">#REF!</definedName>
    <definedName name="TB2dc6019d_cf01_4a8c_9e38_88b6ddee3b96" hidden="1">#REF!</definedName>
    <definedName name="TB2e019fa9_71eb_4677_9c21_986a8c6d98a0" localSheetId="0" hidden="1">#REF!</definedName>
    <definedName name="TB2e019fa9_71eb_4677_9c21_986a8c6d98a0" hidden="1">#REF!</definedName>
    <definedName name="TB2e1bd525_856c_4412_8408_4d1553bf12a2" localSheetId="0" hidden="1">#REF!</definedName>
    <definedName name="TB2e1bd525_856c_4412_8408_4d1553bf12a2" hidden="1">#REF!</definedName>
    <definedName name="TB2e21fbc9_3c99_48ab_a458_5f4629995682" localSheetId="0" hidden="1">#REF!</definedName>
    <definedName name="TB2e21fbc9_3c99_48ab_a458_5f4629995682" hidden="1">#REF!</definedName>
    <definedName name="TB2e3a73ab_f01e_4914_8f3d_ad1e6fc9606e" localSheetId="0" hidden="1">#REF!</definedName>
    <definedName name="TB2e3a73ab_f01e_4914_8f3d_ad1e6fc9606e" hidden="1">#REF!</definedName>
    <definedName name="TB2e5ca893_bd59_425d_8aaf_df91828e78a4" localSheetId="0" hidden="1">#REF!</definedName>
    <definedName name="TB2e5ca893_bd59_425d_8aaf_df91828e78a4" hidden="1">#REF!</definedName>
    <definedName name="TB2ea5b281_d29a_4c5a_84fc_26c03a718f28" localSheetId="0" hidden="1">#REF!</definedName>
    <definedName name="TB2ea5b281_d29a_4c5a_84fc_26c03a718f28" hidden="1">#REF!</definedName>
    <definedName name="TB2ef748fc_8f77_4cca_8d4a_531d52ce9413" localSheetId="0" hidden="1">#REF!</definedName>
    <definedName name="TB2ef748fc_8f77_4cca_8d4a_531d52ce9413" hidden="1">#REF!</definedName>
    <definedName name="TB2f3f706c_3f42_4243_bdc4_9b162eae8db6" localSheetId="0" hidden="1">#REF!</definedName>
    <definedName name="TB2f3f706c_3f42_4243_bdc4_9b162eae8db6" hidden="1">#REF!</definedName>
    <definedName name="TB2f5728ba_88a0_46b1_86ec_ff6c5f237da4" localSheetId="0" hidden="1">#REF!</definedName>
    <definedName name="TB2f5728ba_88a0_46b1_86ec_ff6c5f237da4" hidden="1">#REF!</definedName>
    <definedName name="TB2f8bcfae_b5cd_460e_bfa4_db128ee46def" localSheetId="0" hidden="1">#REF!</definedName>
    <definedName name="TB2f8bcfae_b5cd_460e_bfa4_db128ee46def" hidden="1">#REF!</definedName>
    <definedName name="TB2fcaf575_bb5c_4fd4_b917_2e92f1fc49fc" localSheetId="0" hidden="1">#REF!</definedName>
    <definedName name="TB2fcaf575_bb5c_4fd4_b917_2e92f1fc49fc" hidden="1">#REF!</definedName>
    <definedName name="TB300091a5_be19_48a8_88dd_4e39b984ef41" localSheetId="0" hidden="1">#REF!</definedName>
    <definedName name="TB300091a5_be19_48a8_88dd_4e39b984ef41" hidden="1">#REF!</definedName>
    <definedName name="TB3044b633_e4a5_4ff1_a133_36c1fd8ad5fd" localSheetId="0" hidden="1">#REF!</definedName>
    <definedName name="TB3044b633_e4a5_4ff1_a133_36c1fd8ad5fd" hidden="1">#REF!</definedName>
    <definedName name="TB30b5672e_6e83_4c8f_8864_28aeda92e3ec" localSheetId="0" hidden="1">#REF!</definedName>
    <definedName name="TB30b5672e_6e83_4c8f_8864_28aeda92e3ec" hidden="1">#REF!</definedName>
    <definedName name="TB30f3499c_a9cc_4743_b86c_882cc7fcbf3d" localSheetId="0" hidden="1">#REF!</definedName>
    <definedName name="TB30f3499c_a9cc_4743_b86c_882cc7fcbf3d" hidden="1">#REF!</definedName>
    <definedName name="TB310fc921_99c8_47a0_a4de_78bd94a33205" localSheetId="0" hidden="1">#REF!</definedName>
    <definedName name="TB310fc921_99c8_47a0_a4de_78bd94a33205" hidden="1">#REF!</definedName>
    <definedName name="TB31158c8e_caca_4994_af51_72ce7a7d45cc" localSheetId="0" hidden="1">#REF!</definedName>
    <definedName name="TB31158c8e_caca_4994_af51_72ce7a7d45cc" hidden="1">#REF!</definedName>
    <definedName name="TB317760be_22c1_493e_abb0_4ed8411cbda0" localSheetId="0" hidden="1">#REF!</definedName>
    <definedName name="TB317760be_22c1_493e_abb0_4ed8411cbda0" hidden="1">#REF!</definedName>
    <definedName name="TB3181d25a_40a4_41f7_afa1_f455983aad9a" localSheetId="0" hidden="1">#REF!</definedName>
    <definedName name="TB3181d25a_40a4_41f7_afa1_f455983aad9a" hidden="1">#REF!</definedName>
    <definedName name="TB31aec5db_3fea_4a26_8515_6be7bef54f98" localSheetId="0" hidden="1">#REF!</definedName>
    <definedName name="TB31aec5db_3fea_4a26_8515_6be7bef54f98" hidden="1">#REF!</definedName>
    <definedName name="TB31b9eca0_6402_4851_9251_f697a06865ab" localSheetId="0" hidden="1">#REF!</definedName>
    <definedName name="TB31b9eca0_6402_4851_9251_f697a06865ab" hidden="1">#REF!</definedName>
    <definedName name="TB31dd0880_02cd_4f2f_983e_2423d30883ab" localSheetId="0" hidden="1">#REF!</definedName>
    <definedName name="TB31dd0880_02cd_4f2f_983e_2423d30883ab" hidden="1">#REF!</definedName>
    <definedName name="TB31e926ea_ba92_4676_a2ae_f20d0c449acb" localSheetId="0" hidden="1">#REF!</definedName>
    <definedName name="TB31e926ea_ba92_4676_a2ae_f20d0c449acb" hidden="1">#REF!</definedName>
    <definedName name="TB31f55ba6_93b1_4b8b_8ac5_b57e30f7b3fb" localSheetId="0" hidden="1">#REF!</definedName>
    <definedName name="TB31f55ba6_93b1_4b8b_8ac5_b57e30f7b3fb" hidden="1">#REF!</definedName>
    <definedName name="TB323d2c47_8cc2_4564_97ea_7a6f7f27b602" localSheetId="0" hidden="1">#REF!</definedName>
    <definedName name="TB323d2c47_8cc2_4564_97ea_7a6f7f27b602" hidden="1">#REF!</definedName>
    <definedName name="TB3253f772_3ffb_4030_93d1_f181b55457c1" localSheetId="0" hidden="1">#REF!</definedName>
    <definedName name="TB3253f772_3ffb_4030_93d1_f181b55457c1" hidden="1">#REF!</definedName>
    <definedName name="TB327ca4fc_9db7_4d22_8150_d04d1fed49f6" localSheetId="0" hidden="1">#REF!</definedName>
    <definedName name="TB327ca4fc_9db7_4d22_8150_d04d1fed49f6" hidden="1">#REF!</definedName>
    <definedName name="TB327e4d59_45ca_42cc_8a6d_d90cd94df62d" localSheetId="0" hidden="1">#REF!</definedName>
    <definedName name="TB327e4d59_45ca_42cc_8a6d_d90cd94df62d" hidden="1">#REF!</definedName>
    <definedName name="TB32990940_8fdb_461a_abd6_b9918e5521f1" localSheetId="0" hidden="1">#REF!</definedName>
    <definedName name="TB32990940_8fdb_461a_abd6_b9918e5521f1" hidden="1">#REF!</definedName>
    <definedName name="TB329ef227_0cbb_4f7b_8998_27e8c612a51e" localSheetId="0" hidden="1">#REF!</definedName>
    <definedName name="TB329ef227_0cbb_4f7b_8998_27e8c612a51e" hidden="1">#REF!</definedName>
    <definedName name="TB32a502ea_eedc_4a7a_91b5_dcc13c1717f0" localSheetId="0" hidden="1">#REF!</definedName>
    <definedName name="TB32a502ea_eedc_4a7a_91b5_dcc13c1717f0" hidden="1">#REF!</definedName>
    <definedName name="TB32be67bf_fb44_4f81_b781_1e81a322cc94" localSheetId="0" hidden="1">#REF!</definedName>
    <definedName name="TB32be67bf_fb44_4f81_b781_1e81a322cc94" hidden="1">#REF!</definedName>
    <definedName name="TB32d46039_8cfa_48f1_8191_b839625b76d4" localSheetId="0" hidden="1">#REF!</definedName>
    <definedName name="TB32d46039_8cfa_48f1_8191_b839625b76d4" hidden="1">#REF!</definedName>
    <definedName name="TB32f6103e_3f43_4f77_a956_62bd5cd99f25" localSheetId="0" hidden="1">#REF!</definedName>
    <definedName name="TB32f6103e_3f43_4f77_a956_62bd5cd99f25" hidden="1">#REF!</definedName>
    <definedName name="TB3328b68c_f17e_41c2_9fcc_153ce4cdcc49" localSheetId="0" hidden="1">#REF!</definedName>
    <definedName name="TB3328b68c_f17e_41c2_9fcc_153ce4cdcc49" hidden="1">#REF!</definedName>
    <definedName name="TB336b4c44_ed59_4510_b96e_aef711d33f65" localSheetId="0" hidden="1">#REF!</definedName>
    <definedName name="TB336b4c44_ed59_4510_b96e_aef711d33f65" hidden="1">#REF!</definedName>
    <definedName name="TB33b6f917_98b3_4ee7_b3a3_3c5f50fa94af" localSheetId="0" hidden="1">#REF!</definedName>
    <definedName name="TB33b6f917_98b3_4ee7_b3a3_3c5f50fa94af" hidden="1">#REF!</definedName>
    <definedName name="TB343bdb2b_19c8_4f50_8b3e_bfdb2953f41c" localSheetId="0" hidden="1">#REF!</definedName>
    <definedName name="TB343bdb2b_19c8_4f50_8b3e_bfdb2953f41c" hidden="1">#REF!</definedName>
    <definedName name="TB3440c32d_aa30_4c20_b523_7ebba3967144" localSheetId="0" hidden="1">#REF!</definedName>
    <definedName name="TB3440c32d_aa30_4c20_b523_7ebba3967144" hidden="1">#REF!</definedName>
    <definedName name="TB34442376_0956_4344_8c67_4ce93892055c" localSheetId="0" hidden="1">#REF!</definedName>
    <definedName name="TB34442376_0956_4344_8c67_4ce93892055c" hidden="1">#REF!</definedName>
    <definedName name="TB34442f87_b412_4d51_9d82_8ebfd4893166" localSheetId="0" hidden="1">#REF!</definedName>
    <definedName name="TB34442f87_b412_4d51_9d82_8ebfd4893166" hidden="1">#REF!</definedName>
    <definedName name="TB3447e636_4c31_4ef0_b93a_8497d0b7a784" localSheetId="0" hidden="1">#REF!</definedName>
    <definedName name="TB3447e636_4c31_4ef0_b93a_8497d0b7a784" hidden="1">#REF!</definedName>
    <definedName name="TB34b40b68_8c67_4623_af3c_e9f738c5b657" localSheetId="0" hidden="1">#REF!</definedName>
    <definedName name="TB34b40b68_8c67_4623_af3c_e9f738c5b657" hidden="1">#REF!</definedName>
    <definedName name="TB34f31e52_39f2_4a53_a7d4_b8dccea35fcd" localSheetId="0" hidden="1">#REF!</definedName>
    <definedName name="TB34f31e52_39f2_4a53_a7d4_b8dccea35fcd" hidden="1">#REF!</definedName>
    <definedName name="TB352c526c_143d_4d33_bb80_25f34cbc292e" localSheetId="0" hidden="1">#REF!</definedName>
    <definedName name="TB352c526c_143d_4d33_bb80_25f34cbc292e" hidden="1">#REF!</definedName>
    <definedName name="TB352f9586_d49c_431b_83c8_3c694dde2da6" localSheetId="0" hidden="1">#REF!</definedName>
    <definedName name="TB352f9586_d49c_431b_83c8_3c694dde2da6" hidden="1">#REF!</definedName>
    <definedName name="TB35567700_15e7_4bfe_b2a7_743c75899a4f" localSheetId="0" hidden="1">#REF!</definedName>
    <definedName name="TB35567700_15e7_4bfe_b2a7_743c75899a4f" hidden="1">#REF!</definedName>
    <definedName name="TB35abd93c_1362_46e1_95ec_7f1218a3164c" localSheetId="0" hidden="1">#REF!</definedName>
    <definedName name="TB35abd93c_1362_46e1_95ec_7f1218a3164c" hidden="1">#REF!</definedName>
    <definedName name="TB35d5828c_0a70_4d7b_8d5e_80d6d21d0267" localSheetId="0" hidden="1">#REF!</definedName>
    <definedName name="TB35d5828c_0a70_4d7b_8d5e_80d6d21d0267" hidden="1">#REF!</definedName>
    <definedName name="TB35ff258a_e03e_492d_8497_b90db5ab059b" localSheetId="0" hidden="1">#REF!</definedName>
    <definedName name="TB35ff258a_e03e_492d_8497_b90db5ab059b" hidden="1">#REF!</definedName>
    <definedName name="TB364cb357_3c7c_4264_be13_db9e8e70609f" localSheetId="0" hidden="1">#REF!</definedName>
    <definedName name="TB364cb357_3c7c_4264_be13_db9e8e70609f" hidden="1">#REF!</definedName>
    <definedName name="TB365d748a_36cb_4427_8078_e3716cdfd1f8" localSheetId="0" hidden="1">#REF!</definedName>
    <definedName name="TB365d748a_36cb_4427_8078_e3716cdfd1f8" hidden="1">#REF!</definedName>
    <definedName name="TB36668eef_009f_4afd_a31a_b99e48c88b55" localSheetId="0" hidden="1">#REF!</definedName>
    <definedName name="TB36668eef_009f_4afd_a31a_b99e48c88b55" hidden="1">#REF!</definedName>
    <definedName name="TB3670f227_53f5_4a24_806c_61a648a93f66" localSheetId="0" hidden="1">#REF!</definedName>
    <definedName name="TB3670f227_53f5_4a24_806c_61a648a93f66" hidden="1">#REF!</definedName>
    <definedName name="TB3685c186_bca7_4d33_b530_9d83884c7798" localSheetId="0" hidden="1">#REF!</definedName>
    <definedName name="TB3685c186_bca7_4d33_b530_9d83884c7798" hidden="1">#REF!</definedName>
    <definedName name="TB368ed1ae_2850_4645_b9bd_6f8989947b3c" localSheetId="0" hidden="1">#REF!</definedName>
    <definedName name="TB368ed1ae_2850_4645_b9bd_6f8989947b3c" hidden="1">#REF!</definedName>
    <definedName name="TB369f5bda_9eee_4485_a1e0_0e83d7662fb9" localSheetId="0" hidden="1">#REF!</definedName>
    <definedName name="TB369f5bda_9eee_4485_a1e0_0e83d7662fb9" hidden="1">#REF!</definedName>
    <definedName name="TB36b5d2f1_813d_43ec_9ef4_57d246104380" localSheetId="0" hidden="1">#REF!</definedName>
    <definedName name="TB36b5d2f1_813d_43ec_9ef4_57d246104380" hidden="1">#REF!</definedName>
    <definedName name="TB36d32472_e458_459b_a190_ff5a6c6b5def" localSheetId="0" hidden="1">#REF!</definedName>
    <definedName name="TB36d32472_e458_459b_a190_ff5a6c6b5def" hidden="1">#REF!</definedName>
    <definedName name="TB372e71a4_04c7_4dbe_bebe_91631ca73b3f" localSheetId="0" hidden="1">#REF!</definedName>
    <definedName name="TB372e71a4_04c7_4dbe_bebe_91631ca73b3f" hidden="1">#REF!</definedName>
    <definedName name="TB374e6e2a_12c3_43ad_9f3e_64fcd075c123" localSheetId="0" hidden="1">#REF!</definedName>
    <definedName name="TB374e6e2a_12c3_43ad_9f3e_64fcd075c123" hidden="1">#REF!</definedName>
    <definedName name="TB37795d08_a67a_4e1b_80ff_2722a03f524e" localSheetId="0" hidden="1">#REF!</definedName>
    <definedName name="TB37795d08_a67a_4e1b_80ff_2722a03f524e" hidden="1">#REF!</definedName>
    <definedName name="TB3781f73b_01a3_4f77_af2c_8c2881ba0733" localSheetId="0" hidden="1">#REF!</definedName>
    <definedName name="TB3781f73b_01a3_4f77_af2c_8c2881ba0733" hidden="1">#REF!</definedName>
    <definedName name="TB37b9db98_1136_4957_b2bd_4b42da31d648" localSheetId="0" hidden="1">#REF!</definedName>
    <definedName name="TB37b9db98_1136_4957_b2bd_4b42da31d648" hidden="1">#REF!</definedName>
    <definedName name="TB37d5226c_5b09_435a_97db_da0c90b5b940" localSheetId="0" hidden="1">#REF!</definedName>
    <definedName name="TB37d5226c_5b09_435a_97db_da0c90b5b940" hidden="1">#REF!</definedName>
    <definedName name="TB37d8980c_cce9_4b7d_89c5_f6b7d2d27734" localSheetId="0" hidden="1">#REF!</definedName>
    <definedName name="TB37d8980c_cce9_4b7d_89c5_f6b7d2d27734" hidden="1">#REF!</definedName>
    <definedName name="TB37d9243d_ef39_4bb9_94e3_ad41c38228a3" localSheetId="0" hidden="1">#REF!</definedName>
    <definedName name="TB37d9243d_ef39_4bb9_94e3_ad41c38228a3" hidden="1">#REF!</definedName>
    <definedName name="TB37e10372_0bf5_4cd4_ba9e_d8bad905f2a8" localSheetId="0" hidden="1">#REF!</definedName>
    <definedName name="TB37e10372_0bf5_4cd4_ba9e_d8bad905f2a8" hidden="1">#REF!</definedName>
    <definedName name="TB3812b5fd_b0a7_492a_b198_124182a2d627" localSheetId="0" hidden="1">#REF!</definedName>
    <definedName name="TB3812b5fd_b0a7_492a_b198_124182a2d627" hidden="1">#REF!</definedName>
    <definedName name="TB38ba0299_3db2_4d7b_9281_3da00f51e8f5" localSheetId="0" hidden="1">#REF!</definedName>
    <definedName name="TB38ba0299_3db2_4d7b_9281_3da00f51e8f5" hidden="1">#REF!</definedName>
    <definedName name="TB38cb1d3b_077b_49ff_ad44_325569fa84d1" localSheetId="0" hidden="1">#REF!</definedName>
    <definedName name="TB38cb1d3b_077b_49ff_ad44_325569fa84d1" hidden="1">#REF!</definedName>
    <definedName name="TB38d5f5cc_d964_4cc7_b209_86fd9ac9e4b6" localSheetId="0" hidden="1">#REF!</definedName>
    <definedName name="TB38d5f5cc_d964_4cc7_b209_86fd9ac9e4b6" hidden="1">#REF!</definedName>
    <definedName name="TB38dd6826_a275_441c_8ebb_8dee0f3c247b" localSheetId="0" hidden="1">#REF!</definedName>
    <definedName name="TB38dd6826_a275_441c_8ebb_8dee0f3c247b" hidden="1">#REF!</definedName>
    <definedName name="TB38f6bf0e_e729_414a_a60b_678da7bfc300" localSheetId="0" hidden="1">#REF!</definedName>
    <definedName name="TB38f6bf0e_e729_414a_a60b_678da7bfc300" hidden="1">#REF!</definedName>
    <definedName name="TB3914c790_b61c_4fb7_b71c_fba258b00c8d" localSheetId="0" hidden="1">#REF!</definedName>
    <definedName name="TB3914c790_b61c_4fb7_b71c_fba258b00c8d" hidden="1">#REF!</definedName>
    <definedName name="TB3921b7ac_097d_4fa1_83ba_d52a67524311" localSheetId="0" hidden="1">#REF!</definedName>
    <definedName name="TB3921b7ac_097d_4fa1_83ba_d52a67524311" hidden="1">#REF!</definedName>
    <definedName name="TB3988b8e2_4048_471f_b90c_5cc9dace8eaf" localSheetId="0" hidden="1">#REF!</definedName>
    <definedName name="TB3988b8e2_4048_471f_b90c_5cc9dace8eaf" hidden="1">#REF!</definedName>
    <definedName name="TB39b92729_7d37_47e4_beec_66410bacd292" localSheetId="0" hidden="1">#REF!</definedName>
    <definedName name="TB39b92729_7d37_47e4_beec_66410bacd292" hidden="1">#REF!</definedName>
    <definedName name="TB39de987c_2efe_4183_a91e_70e96f6be2d6" localSheetId="0" hidden="1">#REF!</definedName>
    <definedName name="TB39de987c_2efe_4183_a91e_70e96f6be2d6" hidden="1">#REF!</definedName>
    <definedName name="TB3a32e0cd_ae15_4c62_8202_f8fffca67348" localSheetId="0" hidden="1">#REF!</definedName>
    <definedName name="TB3a32e0cd_ae15_4c62_8202_f8fffca67348" hidden="1">#REF!</definedName>
    <definedName name="TB3ada5475_9a90_4904_989a_4deb1860db98" localSheetId="0" hidden="1">#REF!</definedName>
    <definedName name="TB3ada5475_9a90_4904_989a_4deb1860db98" hidden="1">#REF!</definedName>
    <definedName name="TB3b6372b3_226e_41ec_8f52_e7f821f17a57" localSheetId="0" hidden="1">#REF!</definedName>
    <definedName name="TB3b6372b3_226e_41ec_8f52_e7f821f17a57" hidden="1">#REF!</definedName>
    <definedName name="TB3b9ac338_9432_48f2_ad6a_232c0e0a5d03" localSheetId="0" hidden="1">#REF!</definedName>
    <definedName name="TB3b9ac338_9432_48f2_ad6a_232c0e0a5d03" hidden="1">#REF!</definedName>
    <definedName name="TB3ba6c9bc_8020_4820_88b4_83043fba55c0" localSheetId="0" hidden="1">#REF!</definedName>
    <definedName name="TB3ba6c9bc_8020_4820_88b4_83043fba55c0" hidden="1">#REF!</definedName>
    <definedName name="TB3bd6f155_dd11_4a45_80a1_57371fdbc46d" localSheetId="0" hidden="1">#REF!</definedName>
    <definedName name="TB3bd6f155_dd11_4a45_80a1_57371fdbc46d" hidden="1">#REF!</definedName>
    <definedName name="TB3c11876d_3564_454c_a6fd_43fad3bed1ac" localSheetId="0" hidden="1">#REF!</definedName>
    <definedName name="TB3c11876d_3564_454c_a6fd_43fad3bed1ac" hidden="1">#REF!</definedName>
    <definedName name="TB3c47f8c3_ad29_4436_a1fe_6aa8c6d8590f" localSheetId="0" hidden="1">#REF!</definedName>
    <definedName name="TB3c47f8c3_ad29_4436_a1fe_6aa8c6d8590f" hidden="1">#REF!</definedName>
    <definedName name="TB3c681e65_280f_46e3_8190_8a85361110bd" localSheetId="0" hidden="1">#REF!</definedName>
    <definedName name="TB3c681e65_280f_46e3_8190_8a85361110bd" hidden="1">#REF!</definedName>
    <definedName name="TB3c8608b0_e4e6_4758_a9cc_622a05a6c13d" localSheetId="0" hidden="1">#REF!</definedName>
    <definedName name="TB3c8608b0_e4e6_4758_a9cc_622a05a6c13d" hidden="1">#REF!</definedName>
    <definedName name="TB3cb16ec4_2802_4778_9747_2737abfd5c3b" localSheetId="0" hidden="1">#REF!</definedName>
    <definedName name="TB3cb16ec4_2802_4778_9747_2737abfd5c3b" hidden="1">#REF!</definedName>
    <definedName name="TB3cd0347f_422b_48a5_8412_dde1a5bee5fc" localSheetId="0" hidden="1">#REF!</definedName>
    <definedName name="TB3cd0347f_422b_48a5_8412_dde1a5bee5fc" hidden="1">#REF!</definedName>
    <definedName name="TB3d085b73_f5bb_43d5_8207_3279bd61e27b" localSheetId="0" hidden="1">#REF!</definedName>
    <definedName name="TB3d085b73_f5bb_43d5_8207_3279bd61e27b" hidden="1">#REF!</definedName>
    <definedName name="TB3d37a446_a68e_4a67_a2d8_cf2999ea27cf" localSheetId="0" hidden="1">#REF!</definedName>
    <definedName name="TB3d37a446_a68e_4a67_a2d8_cf2999ea27cf" hidden="1">#REF!</definedName>
    <definedName name="TB3d4434e0_dc7d_487f_aa96_292fedeb9fe6" localSheetId="0" hidden="1">#REF!</definedName>
    <definedName name="TB3d4434e0_dc7d_487f_aa96_292fedeb9fe6" hidden="1">#REF!</definedName>
    <definedName name="TB3d64e792_c19d_4d86_b88f_2f0856f69f7a" localSheetId="0" hidden="1">#REF!</definedName>
    <definedName name="TB3d64e792_c19d_4d86_b88f_2f0856f69f7a" hidden="1">#REF!</definedName>
    <definedName name="TB3dacdf59_a794_49e0_91e2_60448a38a93e" localSheetId="0" hidden="1">#REF!</definedName>
    <definedName name="TB3dacdf59_a794_49e0_91e2_60448a38a93e" hidden="1">#REF!</definedName>
    <definedName name="TB3dd27537_b3a2_473f_882c_ec142e588674" localSheetId="0" hidden="1">#REF!</definedName>
    <definedName name="TB3dd27537_b3a2_473f_882c_ec142e588674" hidden="1">#REF!</definedName>
    <definedName name="TB3dd50f07_b5f5_442a_9e00_022ec4248e47" localSheetId="0" hidden="1">#REF!</definedName>
    <definedName name="TB3dd50f07_b5f5_442a_9e00_022ec4248e47" hidden="1">#REF!</definedName>
    <definedName name="TB3df13c72_372f_41a9_924d_827f1341546e" localSheetId="0" hidden="1">#REF!</definedName>
    <definedName name="TB3df13c72_372f_41a9_924d_827f1341546e" hidden="1">#REF!</definedName>
    <definedName name="TB3e32f86d_da66_489a_8c36_fe6ef3f8d33d" localSheetId="0" hidden="1">#REF!</definedName>
    <definedName name="TB3e32f86d_da66_489a_8c36_fe6ef3f8d33d" hidden="1">#REF!</definedName>
    <definedName name="TB3e61db2a_1dc2_4135_9b76_99fe392a6e3d" localSheetId="0" hidden="1">#REF!</definedName>
    <definedName name="TB3e61db2a_1dc2_4135_9b76_99fe392a6e3d" hidden="1">#REF!</definedName>
    <definedName name="TB3e79ccc5_ef33_430c_ba9c_4aace435d2f0" localSheetId="0" hidden="1">#REF!</definedName>
    <definedName name="TB3e79ccc5_ef33_430c_ba9c_4aace435d2f0" hidden="1">#REF!</definedName>
    <definedName name="TB3e8f885d_8f2d_498a_bb44_98d673bd9b47" localSheetId="0" hidden="1">#REF!</definedName>
    <definedName name="TB3e8f885d_8f2d_498a_bb44_98d673bd9b47" hidden="1">#REF!</definedName>
    <definedName name="TB3f0887e3_d05a_46cb_8596_3f1acf40f7eb" localSheetId="0" hidden="1">#REF!</definedName>
    <definedName name="TB3f0887e3_d05a_46cb_8596_3f1acf40f7eb" hidden="1">#REF!</definedName>
    <definedName name="TB3f0a4181_0749_452a_b201_838cb6fe7d4f" localSheetId="0" hidden="1">#REF!</definedName>
    <definedName name="TB3f0a4181_0749_452a_b201_838cb6fe7d4f" hidden="1">#REF!</definedName>
    <definedName name="TB3f29a1b1_a067_4884_a1ad_3342d3be644a" localSheetId="0" hidden="1">#REF!</definedName>
    <definedName name="TB3f29a1b1_a067_4884_a1ad_3342d3be644a" hidden="1">#REF!</definedName>
    <definedName name="TB3f304512_bd67_4a2d_a30c_92ef2b2e43b3" localSheetId="0" hidden="1">#REF!</definedName>
    <definedName name="TB3f304512_bd67_4a2d_a30c_92ef2b2e43b3" hidden="1">#REF!</definedName>
    <definedName name="TB3f4ed796_acde_4494_852c_1ec0ebc8ca3f" localSheetId="0" hidden="1">#REF!</definedName>
    <definedName name="TB3f4ed796_acde_4494_852c_1ec0ebc8ca3f" hidden="1">#REF!</definedName>
    <definedName name="TB3f6a7eed_63cc_4e15_b4bc_c26f8b9dab1f" localSheetId="0" hidden="1">#REF!</definedName>
    <definedName name="TB3f6a7eed_63cc_4e15_b4bc_c26f8b9dab1f" hidden="1">#REF!</definedName>
    <definedName name="TB3fc9baa5_30a1_4b13_aa5d_8b30cf55f8b5" localSheetId="0" hidden="1">#REF!</definedName>
    <definedName name="TB3fc9baa5_30a1_4b13_aa5d_8b30cf55f8b5" hidden="1">#REF!</definedName>
    <definedName name="TB3fd961d0_ee7e_40de_b1d5_b880a28d53e7" localSheetId="0" hidden="1">#REF!</definedName>
    <definedName name="TB3fd961d0_ee7e_40de_b1d5_b880a28d53e7" hidden="1">#REF!</definedName>
    <definedName name="TB3fe95eca_f1f4_44c9_8523_03e2ad11fdf4" localSheetId="0" hidden="1">#REF!</definedName>
    <definedName name="TB3fe95eca_f1f4_44c9_8523_03e2ad11fdf4" hidden="1">#REF!</definedName>
    <definedName name="TB3fed3c38_ad99_452f_9789_b117be3e42d7" localSheetId="0" hidden="1">#REF!</definedName>
    <definedName name="TB3fed3c38_ad99_452f_9789_b117be3e42d7" hidden="1">#REF!</definedName>
    <definedName name="TB40144c82_218e_456f_961f_c8a76c5a8395" localSheetId="0" hidden="1">#REF!</definedName>
    <definedName name="TB40144c82_218e_456f_961f_c8a76c5a8395" hidden="1">#REF!</definedName>
    <definedName name="TB4027b4eb_d149_4619_8883_4e8e0f961f8f" localSheetId="0" hidden="1">#REF!</definedName>
    <definedName name="TB4027b4eb_d149_4619_8883_4e8e0f961f8f" hidden="1">#REF!</definedName>
    <definedName name="TB403f71e3_223c_4f92_9a11_b148b740a048" localSheetId="0" hidden="1">#REF!</definedName>
    <definedName name="TB403f71e3_223c_4f92_9a11_b148b740a048" hidden="1">#REF!</definedName>
    <definedName name="TB4072883c_1134_4684_8944_0ca66adea8d1" localSheetId="0" hidden="1">#REF!</definedName>
    <definedName name="TB4072883c_1134_4684_8944_0ca66adea8d1" hidden="1">#REF!</definedName>
    <definedName name="TB40803a03_71fe_43a6_b3e5_a4680c7609f9" localSheetId="0" hidden="1">#REF!</definedName>
    <definedName name="TB40803a03_71fe_43a6_b3e5_a4680c7609f9" hidden="1">#REF!</definedName>
    <definedName name="TB40a6cbf4_16f2_472f_b039_6f94e7e0994a" localSheetId="0" hidden="1">#REF!</definedName>
    <definedName name="TB40a6cbf4_16f2_472f_b039_6f94e7e0994a" hidden="1">#REF!</definedName>
    <definedName name="TB40d3e07b_bb28_49e2_8c0d_308c6cdd6d0b" localSheetId="0" hidden="1">#REF!</definedName>
    <definedName name="TB40d3e07b_bb28_49e2_8c0d_308c6cdd6d0b" hidden="1">#REF!</definedName>
    <definedName name="TB40dcdc49_9ba1_43f8_a1c2_5522189ad442" localSheetId="0" hidden="1">#REF!</definedName>
    <definedName name="TB40dcdc49_9ba1_43f8_a1c2_5522189ad442" hidden="1">#REF!</definedName>
    <definedName name="TB40f94b08_1d0a_47b5_b5e7_29302e603d8d" localSheetId="0" hidden="1">#REF!</definedName>
    <definedName name="TB40f94b08_1d0a_47b5_b5e7_29302e603d8d" hidden="1">#REF!</definedName>
    <definedName name="TB412682ff_5bcd_4a93_bd0e_9743b36f08d7" localSheetId="0" hidden="1">#REF!</definedName>
    <definedName name="TB412682ff_5bcd_4a93_bd0e_9743b36f08d7" hidden="1">#REF!</definedName>
    <definedName name="TB416d118a_dade_4eb8_8cbe_26e5091d217a" localSheetId="0" hidden="1">#REF!</definedName>
    <definedName name="TB416d118a_dade_4eb8_8cbe_26e5091d217a" hidden="1">#REF!</definedName>
    <definedName name="TB41a0c734_c95c_47e1_948c_9c46138da4b5" localSheetId="0" hidden="1">#REF!</definedName>
    <definedName name="TB41a0c734_c95c_47e1_948c_9c46138da4b5" hidden="1">#REF!</definedName>
    <definedName name="TB41d49cff_fe0c_4ad9_929a_1b60051e2264" localSheetId="0" hidden="1">#REF!</definedName>
    <definedName name="TB41d49cff_fe0c_4ad9_929a_1b60051e2264" hidden="1">#REF!</definedName>
    <definedName name="TB42271d22_2428_4d3e_b724_c57d6a028443" localSheetId="0" hidden="1">#REF!</definedName>
    <definedName name="TB42271d22_2428_4d3e_b724_c57d6a028443" hidden="1">#REF!</definedName>
    <definedName name="TB42445b8a_551e_4375_a758_8e036c054116" localSheetId="0" hidden="1">#REF!</definedName>
    <definedName name="TB42445b8a_551e_4375_a758_8e036c054116" hidden="1">#REF!</definedName>
    <definedName name="TB4254abe1_f4d7_41b6_bff8_6e2a352cd8c8" localSheetId="0" hidden="1">#REF!</definedName>
    <definedName name="TB4254abe1_f4d7_41b6_bff8_6e2a352cd8c8" hidden="1">#REF!</definedName>
    <definedName name="TB42569bb7_36fe_4751_ad07_2c9faa3f1d30" localSheetId="0" hidden="1">#REF!</definedName>
    <definedName name="TB42569bb7_36fe_4751_ad07_2c9faa3f1d30" hidden="1">#REF!</definedName>
    <definedName name="TB42731f2d_224b_4789_82b7_b8de9c24b7b7" localSheetId="0" hidden="1">#REF!</definedName>
    <definedName name="TB42731f2d_224b_4789_82b7_b8de9c24b7b7" hidden="1">#REF!</definedName>
    <definedName name="TB42804bb1_5080_4d20_8138_02ff28c4e761" localSheetId="0" hidden="1">#REF!</definedName>
    <definedName name="TB42804bb1_5080_4d20_8138_02ff28c4e761" hidden="1">#REF!</definedName>
    <definedName name="TB4281de40_8014_48d9_acd3_c399e485e287" localSheetId="0" hidden="1">#REF!</definedName>
    <definedName name="TB4281de40_8014_48d9_acd3_c399e485e287" hidden="1">#REF!</definedName>
    <definedName name="TB4295bd74_456d_420e_9e4a_de3ed49d8da9" localSheetId="0" hidden="1">#REF!</definedName>
    <definedName name="TB4295bd74_456d_420e_9e4a_de3ed49d8da9" hidden="1">#REF!</definedName>
    <definedName name="TB43166906_13ea_49ca_adb1_0fb5a351ae0c" localSheetId="0" hidden="1">#REF!</definedName>
    <definedName name="TB43166906_13ea_49ca_adb1_0fb5a351ae0c" hidden="1">#REF!</definedName>
    <definedName name="TB4333dd69_934a_4999_ab14_4d0ed6975a6d" localSheetId="0" hidden="1">#REF!</definedName>
    <definedName name="TB4333dd69_934a_4999_ab14_4d0ed6975a6d" hidden="1">#REF!</definedName>
    <definedName name="TB435b1f07_c226_4e6a_801d_064c004aff29" localSheetId="0" hidden="1">#REF!</definedName>
    <definedName name="TB435b1f07_c226_4e6a_801d_064c004aff29" hidden="1">#REF!</definedName>
    <definedName name="TB436a05f3_f62e_4484_9e16_4680f262f1f4" localSheetId="0" hidden="1">#REF!</definedName>
    <definedName name="TB436a05f3_f62e_4484_9e16_4680f262f1f4" hidden="1">#REF!</definedName>
    <definedName name="TB43af1a51_79d3_4ecb_b942_c5fadec0096c" localSheetId="0" hidden="1">#REF!</definedName>
    <definedName name="TB43af1a51_79d3_4ecb_b942_c5fadec0096c" hidden="1">#REF!</definedName>
    <definedName name="TB44190e09_2c8f_4017_9995_774c1f9b1e7b" localSheetId="0" hidden="1">#REF!</definedName>
    <definedName name="TB44190e09_2c8f_4017_9995_774c1f9b1e7b" hidden="1">#REF!</definedName>
    <definedName name="TB447e35cf_98aa_4aed_bcb7_d0eec64944f9" localSheetId="0" hidden="1">#REF!</definedName>
    <definedName name="TB447e35cf_98aa_4aed_bcb7_d0eec64944f9" hidden="1">#REF!</definedName>
    <definedName name="TB44adb112_61a9_473a_a901_3178b5a63f2f" localSheetId="0" hidden="1">#REF!</definedName>
    <definedName name="TB44adb112_61a9_473a_a901_3178b5a63f2f" hidden="1">#REF!</definedName>
    <definedName name="TB44e536cc_6419_4023_8c72_b968aeecbfe0" localSheetId="0" hidden="1">#REF!</definedName>
    <definedName name="TB44e536cc_6419_4023_8c72_b968aeecbfe0" hidden="1">#REF!</definedName>
    <definedName name="TB44e88506_66dd_4b94_a659_5da89360b57b" localSheetId="0" hidden="1">#REF!</definedName>
    <definedName name="TB44e88506_66dd_4b94_a659_5da89360b57b" hidden="1">#REF!</definedName>
    <definedName name="TB44f7bd8d_165d_4c32_aae1_8e7d5da75c0c" localSheetId="0" hidden="1">#REF!</definedName>
    <definedName name="TB44f7bd8d_165d_4c32_aae1_8e7d5da75c0c" hidden="1">#REF!</definedName>
    <definedName name="TB450928b1_16f5_4e35_ba5d_a8324e6c3e67" localSheetId="0" hidden="1">#REF!</definedName>
    <definedName name="TB450928b1_16f5_4e35_ba5d_a8324e6c3e67" hidden="1">#REF!</definedName>
    <definedName name="TB4539e82f_ad91_49a1_934e_cc98fc35486e" localSheetId="0" hidden="1">#REF!</definedName>
    <definedName name="TB4539e82f_ad91_49a1_934e_cc98fc35486e" hidden="1">#REF!</definedName>
    <definedName name="TB45421105_ea0f_44d1_b606_a36d3185dddd" localSheetId="0" hidden="1">#REF!</definedName>
    <definedName name="TB45421105_ea0f_44d1_b606_a36d3185dddd" hidden="1">#REF!</definedName>
    <definedName name="TB4573f3cf_cac4_4e4d_a84f_40fdfa3f5dff" localSheetId="0" hidden="1">#REF!</definedName>
    <definedName name="TB4573f3cf_cac4_4e4d_a84f_40fdfa3f5dff" hidden="1">#REF!</definedName>
    <definedName name="TB45ab66ae_4088_49dc_9d80_16991e8dce68" localSheetId="0" hidden="1">#REF!</definedName>
    <definedName name="TB45ab66ae_4088_49dc_9d80_16991e8dce68" hidden="1">#REF!</definedName>
    <definedName name="TB45c8e772_b061_499e_9f07_d526ca28fdeb" localSheetId="0" hidden="1">#REF!</definedName>
    <definedName name="TB45c8e772_b061_499e_9f07_d526ca28fdeb" hidden="1">#REF!</definedName>
    <definedName name="TB45ced787_a9b3_4205_bada_46d704bb9844" localSheetId="0" hidden="1">#REF!</definedName>
    <definedName name="TB45ced787_a9b3_4205_bada_46d704bb9844" hidden="1">#REF!</definedName>
    <definedName name="TB4622eddf_ce60_4f11_ac27_23236866387c" localSheetId="0" hidden="1">#REF!</definedName>
    <definedName name="TB4622eddf_ce60_4f11_ac27_23236866387c" hidden="1">#REF!</definedName>
    <definedName name="TB46340eb6_9f1c_4712_bb0a_0125d6e7c0c0" localSheetId="0" hidden="1">#REF!</definedName>
    <definedName name="TB46340eb6_9f1c_4712_bb0a_0125d6e7c0c0" hidden="1">#REF!</definedName>
    <definedName name="TB46d18638_7a25_4008_bc98_34212aeaee90" localSheetId="0" hidden="1">#REF!</definedName>
    <definedName name="TB46d18638_7a25_4008_bc98_34212aeaee90" hidden="1">#REF!</definedName>
    <definedName name="TB46d4a63e_62b6_4443_8195_5a018187a9fb" localSheetId="0" hidden="1">#REF!</definedName>
    <definedName name="TB46d4a63e_62b6_4443_8195_5a018187a9fb" hidden="1">#REF!</definedName>
    <definedName name="TB46f69ffa_6622_4bc8_bd3a_4ee253d27320" localSheetId="0" hidden="1">#REF!</definedName>
    <definedName name="TB46f69ffa_6622_4bc8_bd3a_4ee253d27320" hidden="1">#REF!</definedName>
    <definedName name="TB47388a3f_966d_4d71_8deb_062c8ef9acbd" localSheetId="0" hidden="1">#REF!</definedName>
    <definedName name="TB47388a3f_966d_4d71_8deb_062c8ef9acbd" hidden="1">#REF!</definedName>
    <definedName name="TB477a9620_2384_479e_88f6_9ece572e965a" localSheetId="0" hidden="1">#REF!</definedName>
    <definedName name="TB477a9620_2384_479e_88f6_9ece572e965a" hidden="1">#REF!</definedName>
    <definedName name="TB47a81b8c_81ba_4fef_83cb_bafb385c9c31" localSheetId="0" hidden="1">#REF!</definedName>
    <definedName name="TB47a81b8c_81ba_4fef_83cb_bafb385c9c31" hidden="1">#REF!</definedName>
    <definedName name="TB47faf284_642a_4cb2_a862_a38ea14ca4ba" localSheetId="0" hidden="1">#REF!</definedName>
    <definedName name="TB47faf284_642a_4cb2_a862_a38ea14ca4ba" hidden="1">#REF!</definedName>
    <definedName name="TB4846ab8b_6d43_49e0_803f_824b9993c86d" localSheetId="0" hidden="1">#REF!</definedName>
    <definedName name="TB4846ab8b_6d43_49e0_803f_824b9993c86d" hidden="1">#REF!</definedName>
    <definedName name="TB48610f1b_7281_4418_8881_3eae44d9b0b4" localSheetId="0" hidden="1">#REF!</definedName>
    <definedName name="TB48610f1b_7281_4418_8881_3eae44d9b0b4" hidden="1">#REF!</definedName>
    <definedName name="TB48657e3a_4e39_4632_8bbd_af9e08bffe6c" localSheetId="0" hidden="1">#REF!</definedName>
    <definedName name="TB48657e3a_4e39_4632_8bbd_af9e08bffe6c" hidden="1">#REF!</definedName>
    <definedName name="TB486700e5_9ea5_41f0_9495_eaae9fb834fc" localSheetId="0" hidden="1">#REF!</definedName>
    <definedName name="TB486700e5_9ea5_41f0_9495_eaae9fb834fc" hidden="1">#REF!</definedName>
    <definedName name="TB4868f1d2_caff_4640_9877_e0048c0d34e2" localSheetId="0" hidden="1">#REF!</definedName>
    <definedName name="TB4868f1d2_caff_4640_9877_e0048c0d34e2" hidden="1">#REF!</definedName>
    <definedName name="TB4879a9b1_b8ae_4b6a_87e1_6543047aff26" localSheetId="0" hidden="1">#REF!</definedName>
    <definedName name="TB4879a9b1_b8ae_4b6a_87e1_6543047aff26" hidden="1">#REF!</definedName>
    <definedName name="TB4880dc00_39f3_4036_a064_50d89bca0d9a" localSheetId="0" hidden="1">#REF!</definedName>
    <definedName name="TB4880dc00_39f3_4036_a064_50d89bca0d9a" hidden="1">#REF!</definedName>
    <definedName name="TB4886474f_1a26_4d7e_8d81_bbaa9309512c" localSheetId="0" hidden="1">#REF!</definedName>
    <definedName name="TB4886474f_1a26_4d7e_8d81_bbaa9309512c" hidden="1">#REF!</definedName>
    <definedName name="TB488abdf8_ddda_4af6_8b24_f91606e48863" localSheetId="0" hidden="1">#REF!</definedName>
    <definedName name="TB488abdf8_ddda_4af6_8b24_f91606e48863" hidden="1">#REF!</definedName>
    <definedName name="TB48e2904d_0c39_4a2e_ad57_835f74f3069d" localSheetId="0" hidden="1">#REF!</definedName>
    <definedName name="TB48e2904d_0c39_4a2e_ad57_835f74f3069d" hidden="1">#REF!</definedName>
    <definedName name="TB490bcc1c_17c5_4674_b9c8_243c985951bd" localSheetId="0" hidden="1">#REF!</definedName>
    <definedName name="TB490bcc1c_17c5_4674_b9c8_243c985951bd" hidden="1">#REF!</definedName>
    <definedName name="TB4950b6be_b609_4d5c_b85c_424fffcc4433" localSheetId="0" hidden="1">#REF!</definedName>
    <definedName name="TB4950b6be_b609_4d5c_b85c_424fffcc4433" hidden="1">#REF!</definedName>
    <definedName name="TB4954693b_0752_46ae_b1b8_6c7741df4340" localSheetId="0" hidden="1">#REF!</definedName>
    <definedName name="TB4954693b_0752_46ae_b1b8_6c7741df4340" hidden="1">#REF!</definedName>
    <definedName name="TB49594b8c_82e1_4fb4_8c40_4d450def650a" localSheetId="0" hidden="1">#REF!</definedName>
    <definedName name="TB49594b8c_82e1_4fb4_8c40_4d450def650a" hidden="1">#REF!</definedName>
    <definedName name="TB495b4b86_c1f5_4b51_86aa_0dc15b3e7014" localSheetId="0" hidden="1">#REF!</definedName>
    <definedName name="TB495b4b86_c1f5_4b51_86aa_0dc15b3e7014" hidden="1">#REF!</definedName>
    <definedName name="TB4967b020_0817_4676_aa29_25347735cdd8" localSheetId="0" hidden="1">#REF!</definedName>
    <definedName name="TB4967b020_0817_4676_aa29_25347735cdd8" hidden="1">#REF!</definedName>
    <definedName name="TB4985eb2b_9bbf_4824_9b8b_3029aa43a2a3" localSheetId="0" hidden="1">#REF!</definedName>
    <definedName name="TB4985eb2b_9bbf_4824_9b8b_3029aa43a2a3" hidden="1">#REF!</definedName>
    <definedName name="TB4997b79d_f892_47b1_ace3_a40716cc1aa5" localSheetId="0" hidden="1">#REF!</definedName>
    <definedName name="TB4997b79d_f892_47b1_ace3_a40716cc1aa5" hidden="1">#REF!</definedName>
    <definedName name="TB49d12cf7_748c_4b6d_96ff_3c73d4ff09be" localSheetId="0" hidden="1">#REF!</definedName>
    <definedName name="TB49d12cf7_748c_4b6d_96ff_3c73d4ff09be" hidden="1">#REF!</definedName>
    <definedName name="TB4a164bfb_de65_40bf_9283_3b6698f2a198" localSheetId="0" hidden="1">#REF!</definedName>
    <definedName name="TB4a164bfb_de65_40bf_9283_3b6698f2a198" hidden="1">#REF!</definedName>
    <definedName name="TB4a444efa_5460_4833_b623_ef209bfcf061" localSheetId="0" hidden="1">#REF!</definedName>
    <definedName name="TB4a444efa_5460_4833_b623_ef209bfcf061" hidden="1">#REF!</definedName>
    <definedName name="TB4aa12017_994d_491b_999f_68fa282231fb" localSheetId="0" hidden="1">#REF!</definedName>
    <definedName name="TB4aa12017_994d_491b_999f_68fa282231fb" hidden="1">#REF!</definedName>
    <definedName name="TB4aa2b693_6425_4175_8cbd_b7af1535b63b" localSheetId="0" hidden="1">#REF!</definedName>
    <definedName name="TB4aa2b693_6425_4175_8cbd_b7af1535b63b" hidden="1">#REF!</definedName>
    <definedName name="TB4af2e559_efc8_4a40_b9b6_25366362545c" localSheetId="0" hidden="1">#REF!</definedName>
    <definedName name="TB4af2e559_efc8_4a40_b9b6_25366362545c" hidden="1">#REF!</definedName>
    <definedName name="TB4af4cb9a_e81f_47e2_804c_b7b92da34981" localSheetId="0" hidden="1">#REF!</definedName>
    <definedName name="TB4af4cb9a_e81f_47e2_804c_b7b92da34981" hidden="1">#REF!</definedName>
    <definedName name="TB4b68c9ed_edf1_4973_b9c8_23ed09e961d7" localSheetId="0" hidden="1">#REF!</definedName>
    <definedName name="TB4b68c9ed_edf1_4973_b9c8_23ed09e961d7" hidden="1">#REF!</definedName>
    <definedName name="TB4b894b42_077a_4b32_9ed4_df56e6ae1b59" localSheetId="0" hidden="1">#REF!</definedName>
    <definedName name="TB4b894b42_077a_4b32_9ed4_df56e6ae1b59" hidden="1">#REF!</definedName>
    <definedName name="TB4c0dbee5_10b9_4f82_8034_5279153bbb21" localSheetId="0" hidden="1">#REF!</definedName>
    <definedName name="TB4c0dbee5_10b9_4f82_8034_5279153bbb21" hidden="1">#REF!</definedName>
    <definedName name="TB4c2ebd20_07eb_43df_81c8_db07facae073" localSheetId="0" hidden="1">#REF!</definedName>
    <definedName name="TB4c2ebd20_07eb_43df_81c8_db07facae073" hidden="1">#REF!</definedName>
    <definedName name="TB4c4d3919_e84a_4f40_beae_0b49b16878cb" localSheetId="0" hidden="1">#REF!</definedName>
    <definedName name="TB4c4d3919_e84a_4f40_beae_0b49b16878cb" hidden="1">#REF!</definedName>
    <definedName name="TB4cb0dbad_e72d_4a60_a624_ff5451fa0ea1" localSheetId="0" hidden="1">#REF!</definedName>
    <definedName name="TB4cb0dbad_e72d_4a60_a624_ff5451fa0ea1" hidden="1">#REF!</definedName>
    <definedName name="TB4cc6b211_832e_4e39_bc7f_170869014820" localSheetId="0" hidden="1">#REF!</definedName>
    <definedName name="TB4cc6b211_832e_4e39_bc7f_170869014820" hidden="1">#REF!</definedName>
    <definedName name="TB4d046eb5_a00a_4edf_a346_0f486fc586db" localSheetId="0" hidden="1">#REF!</definedName>
    <definedName name="TB4d046eb5_a00a_4edf_a346_0f486fc586db" hidden="1">#REF!</definedName>
    <definedName name="TB4d1d9537_acda_4b02_b993_9848a6247126" localSheetId="0" hidden="1">#REF!</definedName>
    <definedName name="TB4d1d9537_acda_4b02_b993_9848a6247126" hidden="1">#REF!</definedName>
    <definedName name="TB4d22a769_2ed9_4d3b_8c75_9e397fd2bed3" localSheetId="0" hidden="1">#REF!</definedName>
    <definedName name="TB4d22a769_2ed9_4d3b_8c75_9e397fd2bed3" hidden="1">#REF!</definedName>
    <definedName name="TB4d9ba210_fa50_44ea_bdcf_d453a045d942" localSheetId="0" hidden="1">#REF!</definedName>
    <definedName name="TB4d9ba210_fa50_44ea_bdcf_d453a045d942" hidden="1">#REF!</definedName>
    <definedName name="TB4e10c852_c3d7_447a_a9de_77d8e9d614b6" localSheetId="0" hidden="1">#REF!</definedName>
    <definedName name="TB4e10c852_c3d7_447a_a9de_77d8e9d614b6" hidden="1">#REF!</definedName>
    <definedName name="TB4e70700d_4981_439c_9930_05be1a59d50f" localSheetId="0" hidden="1">#REF!</definedName>
    <definedName name="TB4e70700d_4981_439c_9930_05be1a59d50f" hidden="1">#REF!</definedName>
    <definedName name="TB4e89968c_fae4_4523_a07c_4917d6d24b58" localSheetId="0" hidden="1">#REF!</definedName>
    <definedName name="TB4e89968c_fae4_4523_a07c_4917d6d24b58" hidden="1">#REF!</definedName>
    <definedName name="TB4eab2be5_d263_47eb_9f94_dc4b850bf589" localSheetId="0" hidden="1">#REF!</definedName>
    <definedName name="TB4eab2be5_d263_47eb_9f94_dc4b850bf589" hidden="1">#REF!</definedName>
    <definedName name="TB4edbab7b_7311_4438_98fe_f9e047f473f8" localSheetId="0" hidden="1">#REF!</definedName>
    <definedName name="TB4edbab7b_7311_4438_98fe_f9e047f473f8" hidden="1">#REF!</definedName>
    <definedName name="TB4ee03e7c_b4ba_45ac_8fe3_57ae8681b944" localSheetId="0" hidden="1">#REF!</definedName>
    <definedName name="TB4ee03e7c_b4ba_45ac_8fe3_57ae8681b944" hidden="1">#REF!</definedName>
    <definedName name="TB4ef3c94e_f420_466b_a727_e61cf7651704" localSheetId="0" hidden="1">#REF!</definedName>
    <definedName name="TB4ef3c94e_f420_466b_a727_e61cf7651704" hidden="1">#REF!</definedName>
    <definedName name="TB4f8229dc_c4ee_4210_a3e9_c1d821eab920" localSheetId="0" hidden="1">#REF!</definedName>
    <definedName name="TB4f8229dc_c4ee_4210_a3e9_c1d821eab920" hidden="1">#REF!</definedName>
    <definedName name="TB4fc5b6ee_2f5b_48a0_9523_4edcd3c30d45" localSheetId="0" hidden="1">#REF!</definedName>
    <definedName name="TB4fc5b6ee_2f5b_48a0_9523_4edcd3c30d45" hidden="1">#REF!</definedName>
    <definedName name="TB504921f5_e65a_4b39_8f50_0a1438c0a482" localSheetId="0" hidden="1">#REF!</definedName>
    <definedName name="TB504921f5_e65a_4b39_8f50_0a1438c0a482" hidden="1">#REF!</definedName>
    <definedName name="TB505e9344_905a_4a17_a315_56fe88879da1" localSheetId="0" hidden="1">#REF!</definedName>
    <definedName name="TB505e9344_905a_4a17_a315_56fe88879da1" hidden="1">#REF!</definedName>
    <definedName name="TB517848cc_5aa2_4a39_a6f7_ab5c7171f48d" localSheetId="0" hidden="1">#REF!</definedName>
    <definedName name="TB517848cc_5aa2_4a39_a6f7_ab5c7171f48d" hidden="1">#REF!</definedName>
    <definedName name="TB51853500_384e_40b6_9c9d_9947326f2daf" localSheetId="0" hidden="1">#REF!</definedName>
    <definedName name="TB51853500_384e_40b6_9c9d_9947326f2daf" hidden="1">#REF!</definedName>
    <definedName name="TB51d12e82_8e3a_4b60_8dde_a27f6d1fdecc" localSheetId="0" hidden="1">#REF!</definedName>
    <definedName name="TB51d12e82_8e3a_4b60_8dde_a27f6d1fdecc" hidden="1">#REF!</definedName>
    <definedName name="TB52054844_8a98_4296_b765_45f7fa07badf" localSheetId="0" hidden="1">#REF!</definedName>
    <definedName name="TB52054844_8a98_4296_b765_45f7fa07badf" hidden="1">#REF!</definedName>
    <definedName name="TB52065f50_51ec_415f_9c0b_47488e72b97c" localSheetId="0" hidden="1">#REF!</definedName>
    <definedName name="TB52065f50_51ec_415f_9c0b_47488e72b97c" hidden="1">#REF!</definedName>
    <definedName name="TB52098699_2f66_4eb1_9eef_21c6e57ec70d" localSheetId="0" hidden="1">#REF!</definedName>
    <definedName name="TB52098699_2f66_4eb1_9eef_21c6e57ec70d" hidden="1">#REF!</definedName>
    <definedName name="TB5223ca07_2954_457b_9f22_bc6c65063e16" localSheetId="0" hidden="1">#REF!</definedName>
    <definedName name="TB5223ca07_2954_457b_9f22_bc6c65063e16" hidden="1">#REF!</definedName>
    <definedName name="TB52645527_c671_490a_bbe3_941efa0bb18f" localSheetId="0" hidden="1">#REF!</definedName>
    <definedName name="TB52645527_c671_490a_bbe3_941efa0bb18f" hidden="1">#REF!</definedName>
    <definedName name="TB53833d92_7eee_4f7e_a4b8_e2f3f31fe1ce" localSheetId="0" hidden="1">#REF!</definedName>
    <definedName name="TB53833d92_7eee_4f7e_a4b8_e2f3f31fe1ce" hidden="1">#REF!</definedName>
    <definedName name="TB53a4cb90_da82_43ec_abcb_9d8a39f1e0cc" localSheetId="0" hidden="1">#REF!</definedName>
    <definedName name="TB53a4cb90_da82_43ec_abcb_9d8a39f1e0cc" hidden="1">#REF!</definedName>
    <definedName name="TB53e9c6a6_8659_4fb9_97b5_267b008089f1" localSheetId="0" hidden="1">#REF!</definedName>
    <definedName name="TB53e9c6a6_8659_4fb9_97b5_267b008089f1" hidden="1">#REF!</definedName>
    <definedName name="TB545d4e1f_8888_4627_8a15_c71774d5250b" localSheetId="0" hidden="1">#REF!</definedName>
    <definedName name="TB545d4e1f_8888_4627_8a15_c71774d5250b" hidden="1">#REF!</definedName>
    <definedName name="TB546bd50e_04f3_4de1_9a66_9e3803074eb9" localSheetId="0" hidden="1">#REF!</definedName>
    <definedName name="TB546bd50e_04f3_4de1_9a66_9e3803074eb9" hidden="1">#REF!</definedName>
    <definedName name="TB54842f4c_4843_4f89_93f5_8c41f9efa374" localSheetId="0" hidden="1">#REF!</definedName>
    <definedName name="TB54842f4c_4843_4f89_93f5_8c41f9efa374" hidden="1">#REF!</definedName>
    <definedName name="TB54880b39_82cb_48ae_9015_2e8f9d062251" localSheetId="0" hidden="1">#REF!</definedName>
    <definedName name="TB54880b39_82cb_48ae_9015_2e8f9d062251" hidden="1">#REF!</definedName>
    <definedName name="TB548ca3a8_f7bb_4f6e_9dbf_a6a41f164ce8" localSheetId="0" hidden="1">#REF!</definedName>
    <definedName name="TB548ca3a8_f7bb_4f6e_9dbf_a6a41f164ce8" hidden="1">#REF!</definedName>
    <definedName name="TB54c88d9d_971e_41bd_9c90_5c852ed59fd9" localSheetId="0" hidden="1">#REF!</definedName>
    <definedName name="TB54c88d9d_971e_41bd_9c90_5c852ed59fd9" hidden="1">#REF!</definedName>
    <definedName name="TB55368f17_2c8b_45d3_b25c_8daf903a5263" localSheetId="0" hidden="1">#REF!</definedName>
    <definedName name="TB55368f17_2c8b_45d3_b25c_8daf903a5263" hidden="1">#REF!</definedName>
    <definedName name="TB5582cda7_8add_4355_83ea_6389f8afb24d" localSheetId="0" hidden="1">#REF!</definedName>
    <definedName name="TB5582cda7_8add_4355_83ea_6389f8afb24d" hidden="1">#REF!</definedName>
    <definedName name="TB55aedbde_29eb_4211_b669_debc38366904" localSheetId="0" hidden="1">#REF!</definedName>
    <definedName name="TB55aedbde_29eb_4211_b669_debc38366904" hidden="1">#REF!</definedName>
    <definedName name="TB55b88e98_20b8_4137_96a1_c212f3056867" localSheetId="0" hidden="1">#REF!</definedName>
    <definedName name="TB55b88e98_20b8_4137_96a1_c212f3056867" hidden="1">#REF!</definedName>
    <definedName name="TB55b8de68_9c16_443e_aefc_60a5e514fa19" localSheetId="0" hidden="1">#REF!</definedName>
    <definedName name="TB55b8de68_9c16_443e_aefc_60a5e514fa19" hidden="1">#REF!</definedName>
    <definedName name="TB55d1fddd_9cc2_40a2_94d8_c4f20ea43261" localSheetId="0" hidden="1">#REF!</definedName>
    <definedName name="TB55d1fddd_9cc2_40a2_94d8_c4f20ea43261" hidden="1">#REF!</definedName>
    <definedName name="TB55d9c393_5234_48a3_91e4_a6731278887b" localSheetId="0" hidden="1">#REF!</definedName>
    <definedName name="TB55d9c393_5234_48a3_91e4_a6731278887b" hidden="1">#REF!</definedName>
    <definedName name="TB563eb95a_5391_408f_bd9d_657b4e3c493b" localSheetId="0" hidden="1">#REF!</definedName>
    <definedName name="TB563eb95a_5391_408f_bd9d_657b4e3c493b" hidden="1">#REF!</definedName>
    <definedName name="TB56432a7e_a2cd_436a_87da_1346653b9348" localSheetId="0" hidden="1">#REF!</definedName>
    <definedName name="TB56432a7e_a2cd_436a_87da_1346653b9348" hidden="1">#REF!</definedName>
    <definedName name="TB566b7f0a_fee6_4a3b_9d54_b25c62d2b287" localSheetId="0" hidden="1">#REF!</definedName>
    <definedName name="TB566b7f0a_fee6_4a3b_9d54_b25c62d2b287" hidden="1">#REF!</definedName>
    <definedName name="TB568132d7_771a_4cf2_ad8b_58ef273485fb" localSheetId="0" hidden="1">#REF!</definedName>
    <definedName name="TB568132d7_771a_4cf2_ad8b_58ef273485fb" hidden="1">#REF!</definedName>
    <definedName name="TB56b4a16e_0d68_4580_b94d_09fa56f99873" localSheetId="0" hidden="1">#REF!</definedName>
    <definedName name="TB56b4a16e_0d68_4580_b94d_09fa56f99873" hidden="1">#REF!</definedName>
    <definedName name="TB56beb557_1f98_426d_bb7a_a47333caaf94" localSheetId="0" hidden="1">#REF!</definedName>
    <definedName name="TB56beb557_1f98_426d_bb7a_a47333caaf94" hidden="1">#REF!</definedName>
    <definedName name="TB56e55dd1_150e_4001_a68d_b67e246eec86" localSheetId="0" hidden="1">#REF!</definedName>
    <definedName name="TB56e55dd1_150e_4001_a68d_b67e246eec86" hidden="1">#REF!</definedName>
    <definedName name="TB571116fe_ea7c_4c04_a5fe_22b4b5fdae54" localSheetId="0" hidden="1">#REF!</definedName>
    <definedName name="TB571116fe_ea7c_4c04_a5fe_22b4b5fdae54" hidden="1">#REF!</definedName>
    <definedName name="TB571c2048_3a6f_42f0_a3ff_3ad9983fb91c" localSheetId="0" hidden="1">#REF!</definedName>
    <definedName name="TB571c2048_3a6f_42f0_a3ff_3ad9983fb91c" hidden="1">#REF!</definedName>
    <definedName name="TB57c200d1_6575_45db_b1bd_2d01e8d2c0c0" localSheetId="0" hidden="1">#REF!</definedName>
    <definedName name="TB57c200d1_6575_45db_b1bd_2d01e8d2c0c0" hidden="1">#REF!</definedName>
    <definedName name="TB57efeb22_812d_4058_a450_718f1243e6e5" localSheetId="0" hidden="1">#REF!</definedName>
    <definedName name="TB57efeb22_812d_4058_a450_718f1243e6e5" hidden="1">#REF!</definedName>
    <definedName name="TB581d1deb_507c_4a4b_a058_fb6a975d2511" localSheetId="0" hidden="1">#REF!</definedName>
    <definedName name="TB581d1deb_507c_4a4b_a058_fb6a975d2511" hidden="1">#REF!</definedName>
    <definedName name="TB5821f2d0_b3e4_4cab_b761_b040eb17f2d2" localSheetId="0" hidden="1">#REF!</definedName>
    <definedName name="TB5821f2d0_b3e4_4cab_b761_b040eb17f2d2" hidden="1">#REF!</definedName>
    <definedName name="TB585debc2_3cec_4c13_9390_5f2dc4c959d3" localSheetId="0" hidden="1">#REF!</definedName>
    <definedName name="TB585debc2_3cec_4c13_9390_5f2dc4c959d3" hidden="1">#REF!</definedName>
    <definedName name="TB58ec8d9c_c46b_4d45_9ef1_d4361addfc4d" localSheetId="0" hidden="1">#REF!</definedName>
    <definedName name="TB58ec8d9c_c46b_4d45_9ef1_d4361addfc4d" hidden="1">#REF!</definedName>
    <definedName name="TB590c8426_79e3_4b74_aef3_974ccee42403" localSheetId="0" hidden="1">#REF!</definedName>
    <definedName name="TB590c8426_79e3_4b74_aef3_974ccee42403" hidden="1">#REF!</definedName>
    <definedName name="TB5948dad7_63ed_4d06_b897_8db6410b17c0" localSheetId="0" hidden="1">#REF!</definedName>
    <definedName name="TB5948dad7_63ed_4d06_b897_8db6410b17c0" hidden="1">#REF!</definedName>
    <definedName name="TB595e9f7a_1af4_410a_943d_f8e4833275aa" localSheetId="0" hidden="1">#REF!</definedName>
    <definedName name="TB595e9f7a_1af4_410a_943d_f8e4833275aa" hidden="1">#REF!</definedName>
    <definedName name="TB596b5111_e27e_4e15_82fe_1085e1be40dd" localSheetId="0" hidden="1">#REF!</definedName>
    <definedName name="TB596b5111_e27e_4e15_82fe_1085e1be40dd" hidden="1">#REF!</definedName>
    <definedName name="TB5978d5e7_d33d_4ccb_82f9_b5c8242fd4ce" localSheetId="0" hidden="1">#REF!</definedName>
    <definedName name="TB5978d5e7_d33d_4ccb_82f9_b5c8242fd4ce" hidden="1">#REF!</definedName>
    <definedName name="TB597f81da_8dab_44b5_9ac2_5c42fcb1dfbc" localSheetId="0" hidden="1">#REF!</definedName>
    <definedName name="TB597f81da_8dab_44b5_9ac2_5c42fcb1dfbc" hidden="1">#REF!</definedName>
    <definedName name="TB59817ee4_dab3_4722_8266_01b4fba8d4a7" localSheetId="0" hidden="1">#REF!</definedName>
    <definedName name="TB59817ee4_dab3_4722_8266_01b4fba8d4a7" hidden="1">#REF!</definedName>
    <definedName name="TB59835b05_af25_4e06_a6c2_4dcff944cc67" localSheetId="0" hidden="1">#REF!</definedName>
    <definedName name="TB59835b05_af25_4e06_a6c2_4dcff944cc67" hidden="1">#REF!</definedName>
    <definedName name="TB59861329_4793_4b78_a3c9_5205f4a01a02" localSheetId="0" hidden="1">#REF!</definedName>
    <definedName name="TB59861329_4793_4b78_a3c9_5205f4a01a02" hidden="1">#REF!</definedName>
    <definedName name="TB59cb1257_cd37_468a_aed5_12f325fa95c1" localSheetId="0" hidden="1">#REF!</definedName>
    <definedName name="TB59cb1257_cd37_468a_aed5_12f325fa95c1" hidden="1">#REF!</definedName>
    <definedName name="TB59e81cef_3a56_4bdc_844d_88bab17b3b92" localSheetId="0" hidden="1">#REF!</definedName>
    <definedName name="TB59e81cef_3a56_4bdc_844d_88bab17b3b92" hidden="1">#REF!</definedName>
    <definedName name="TB5a62d4e0_b1f7_423e_b37c_4c01754ecacc" localSheetId="0" hidden="1">#REF!</definedName>
    <definedName name="TB5a62d4e0_b1f7_423e_b37c_4c01754ecacc" hidden="1">#REF!</definedName>
    <definedName name="TB5af18ef1_71c2_40c0_895f_db441ff7640d" localSheetId="0" hidden="1">#REF!</definedName>
    <definedName name="TB5af18ef1_71c2_40c0_895f_db441ff7640d" hidden="1">#REF!</definedName>
    <definedName name="TB5afde863_201b_425b_998b_eb63da497812" localSheetId="0" hidden="1">#REF!</definedName>
    <definedName name="TB5afde863_201b_425b_998b_eb63da497812" hidden="1">#REF!</definedName>
    <definedName name="TB5b086e0f_7219_4951_aac0_713b7706b1c4" localSheetId="0" hidden="1">#REF!</definedName>
    <definedName name="TB5b086e0f_7219_4951_aac0_713b7706b1c4" hidden="1">#REF!</definedName>
    <definedName name="TB5b12b7b1_d5de_4afc_9048_49f27c95a4dc" localSheetId="0" hidden="1">#REF!</definedName>
    <definedName name="TB5b12b7b1_d5de_4afc_9048_49f27c95a4dc" hidden="1">#REF!</definedName>
    <definedName name="TB5b36f65f_a118_4685_9095_641ff0f63983" localSheetId="0" hidden="1">#REF!</definedName>
    <definedName name="TB5b36f65f_a118_4685_9095_641ff0f63983" hidden="1">#REF!</definedName>
    <definedName name="TB5b38cbe7_299e_4cf2_bcd4_b91035dc6048" localSheetId="0" hidden="1">#REF!</definedName>
    <definedName name="TB5b38cbe7_299e_4cf2_bcd4_b91035dc6048" hidden="1">#REF!</definedName>
    <definedName name="TB5b403c10_3450_4812_a1fc_8db703859825" localSheetId="0" hidden="1">#REF!</definedName>
    <definedName name="TB5b403c10_3450_4812_a1fc_8db703859825" hidden="1">#REF!</definedName>
    <definedName name="TB5ba78572_bae3_400b_9ffe_81d469f31140" localSheetId="0" hidden="1">#REF!</definedName>
    <definedName name="TB5ba78572_bae3_400b_9ffe_81d469f31140" hidden="1">#REF!</definedName>
    <definedName name="TB5bc661f9_32ba_4d79_8fa6_e238b032f01c" localSheetId="0" hidden="1">#REF!</definedName>
    <definedName name="TB5bc661f9_32ba_4d79_8fa6_e238b032f01c" hidden="1">#REF!</definedName>
    <definedName name="TB5c05c6cc_72ca_4643_9ca3_2686bea122e2" localSheetId="0" hidden="1">#REF!</definedName>
    <definedName name="TB5c05c6cc_72ca_4643_9ca3_2686bea122e2" hidden="1">#REF!</definedName>
    <definedName name="TB5c6fb594_139f_4cc3_8425_1f4a172c1b41" localSheetId="0" hidden="1">#REF!</definedName>
    <definedName name="TB5c6fb594_139f_4cc3_8425_1f4a172c1b41" hidden="1">#REF!</definedName>
    <definedName name="TB5ca6e538_e35f_48c6_8857_266e36ad7b84" localSheetId="0" hidden="1">#REF!</definedName>
    <definedName name="TB5ca6e538_e35f_48c6_8857_266e36ad7b84" hidden="1">#REF!</definedName>
    <definedName name="TB5cc97166_dd6e_4637_a66b_f8cee5564ca2" localSheetId="0" hidden="1">#REF!</definedName>
    <definedName name="TB5cc97166_dd6e_4637_a66b_f8cee5564ca2" hidden="1">#REF!</definedName>
    <definedName name="TB5cf86edf_5ad3_4e2a_9a75_b3ecdfb6f9c9" localSheetId="0" hidden="1">#REF!</definedName>
    <definedName name="TB5cf86edf_5ad3_4e2a_9a75_b3ecdfb6f9c9" hidden="1">#REF!</definedName>
    <definedName name="TB5d537bc6_d313_45cf_a406_c5b0e2ebb1c4" localSheetId="0" hidden="1">#REF!</definedName>
    <definedName name="TB5d537bc6_d313_45cf_a406_c5b0e2ebb1c4" hidden="1">#REF!</definedName>
    <definedName name="TB5d574161_44f0_4f74_a05e_0ea249a1ec67" localSheetId="0" hidden="1">#REF!</definedName>
    <definedName name="TB5d574161_44f0_4f74_a05e_0ea249a1ec67" hidden="1">#REF!</definedName>
    <definedName name="TB5d5c996b_964a_4e54_8927_5e12fd300799" localSheetId="0" hidden="1">#REF!</definedName>
    <definedName name="TB5d5c996b_964a_4e54_8927_5e12fd300799" hidden="1">#REF!</definedName>
    <definedName name="TB5d608338_1c72_4d44_b730_b812a46a3c57" localSheetId="0" hidden="1">#REF!</definedName>
    <definedName name="TB5d608338_1c72_4d44_b730_b812a46a3c57" hidden="1">#REF!</definedName>
    <definedName name="TB5d817327_1de4_45d2_af4e_90a092324242" localSheetId="0" hidden="1">#REF!</definedName>
    <definedName name="TB5d817327_1de4_45d2_af4e_90a092324242" hidden="1">#REF!</definedName>
    <definedName name="TB5db9f165_b48d_43f6_a975_401c2ddd63b3" localSheetId="0" hidden="1">#REF!</definedName>
    <definedName name="TB5db9f165_b48d_43f6_a975_401c2ddd63b3" hidden="1">#REF!</definedName>
    <definedName name="TB5e350574_80e2_4c06_9843_80c3ec3632ed" localSheetId="0" hidden="1">#REF!</definedName>
    <definedName name="TB5e350574_80e2_4c06_9843_80c3ec3632ed" hidden="1">#REF!</definedName>
    <definedName name="TB5ee078c5_90ac_46e9_bef6_a45e9a070ecc" localSheetId="0" hidden="1">#REF!</definedName>
    <definedName name="TB5ee078c5_90ac_46e9_bef6_a45e9a070ecc" hidden="1">#REF!</definedName>
    <definedName name="TB5ee10393_cfa2_42c9_8ce3_e42a355846bb" localSheetId="0" hidden="1">#REF!</definedName>
    <definedName name="TB5ee10393_cfa2_42c9_8ce3_e42a355846bb" hidden="1">#REF!</definedName>
    <definedName name="TB5eeb03f9_3404_411f_acab_452d27cb71a1" localSheetId="0" hidden="1">#REF!</definedName>
    <definedName name="TB5eeb03f9_3404_411f_acab_452d27cb71a1" hidden="1">#REF!</definedName>
    <definedName name="TB5f1e0508_99ba_4fbc_a003_170047012804" localSheetId="0" hidden="1">#REF!</definedName>
    <definedName name="TB5f1e0508_99ba_4fbc_a003_170047012804" hidden="1">#REF!</definedName>
    <definedName name="TB5f3c667e_d777_4ebd_80a5_2b19ffc7004c" localSheetId="0" hidden="1">#REF!</definedName>
    <definedName name="TB5f3c667e_d777_4ebd_80a5_2b19ffc7004c" hidden="1">#REF!</definedName>
    <definedName name="TB5f4cabb5_0218_43fc_bdf1_bc6250e855d0" localSheetId="0" hidden="1">#REF!</definedName>
    <definedName name="TB5f4cabb5_0218_43fc_bdf1_bc6250e855d0" hidden="1">#REF!</definedName>
    <definedName name="TB5f50732a_d20f_402b_b699_893c85dad307" localSheetId="0" hidden="1">#REF!</definedName>
    <definedName name="TB5f50732a_d20f_402b_b699_893c85dad307" hidden="1">#REF!</definedName>
    <definedName name="TB5f615671_454a_4719_a39d_2140427e181d" localSheetId="0" hidden="1">#REF!</definedName>
    <definedName name="TB5f615671_454a_4719_a39d_2140427e181d" hidden="1">#REF!</definedName>
    <definedName name="TB601c5183_c090_4e6a_abfe_29f393fbc709" localSheetId="0" hidden="1">#REF!</definedName>
    <definedName name="TB601c5183_c090_4e6a_abfe_29f393fbc709" hidden="1">#REF!</definedName>
    <definedName name="TB604077ed_ccf0_4f03_a454_c4627077fc61" localSheetId="0" hidden="1">#REF!</definedName>
    <definedName name="TB604077ed_ccf0_4f03_a454_c4627077fc61" hidden="1">#REF!</definedName>
    <definedName name="TB60bb4fcc_47b2_45da_b9a0_debf2d0cde22" localSheetId="0" hidden="1">#REF!</definedName>
    <definedName name="TB60bb4fcc_47b2_45da_b9a0_debf2d0cde22" hidden="1">#REF!</definedName>
    <definedName name="TB60ce8cf1_0dfd_4730_98dd_21371fbeaa63" localSheetId="0" hidden="1">#REF!</definedName>
    <definedName name="TB60ce8cf1_0dfd_4730_98dd_21371fbeaa63" hidden="1">#REF!</definedName>
    <definedName name="TB60e06854_1c8e_421b_bdd6_565fdec5da97" localSheetId="0" hidden="1">#REF!</definedName>
    <definedName name="TB60e06854_1c8e_421b_bdd6_565fdec5da97" hidden="1">#REF!</definedName>
    <definedName name="TB60ed09eb_9c91_4ed6_9300_dec0c606e8a5" localSheetId="0" hidden="1">#REF!</definedName>
    <definedName name="TB60ed09eb_9c91_4ed6_9300_dec0c606e8a5" hidden="1">#REF!</definedName>
    <definedName name="TB6193cfb7_aecd_479f_9ea2_88344138a2c6" localSheetId="0" hidden="1">#REF!</definedName>
    <definedName name="TB6193cfb7_aecd_479f_9ea2_88344138a2c6" hidden="1">#REF!</definedName>
    <definedName name="TB61d70b93_dac1_4128_91e5_32d47e71d871" localSheetId="0" hidden="1">#REF!</definedName>
    <definedName name="TB61d70b93_dac1_4128_91e5_32d47e71d871" hidden="1">#REF!</definedName>
    <definedName name="TB61e14ddc_fcea_4387_ae0b_f88a46dcdbcf" localSheetId="0" hidden="1">#REF!</definedName>
    <definedName name="TB61e14ddc_fcea_4387_ae0b_f88a46dcdbcf" hidden="1">#REF!</definedName>
    <definedName name="TB61f2e310_0d76_4bc9_90ba_661a6ac31d2d" localSheetId="0" hidden="1">#REF!</definedName>
    <definedName name="TB61f2e310_0d76_4bc9_90ba_661a6ac31d2d" hidden="1">#REF!</definedName>
    <definedName name="TB61f8ca77_cffc_4315_bdcb_9c1f788a47c9" localSheetId="0" hidden="1">#REF!</definedName>
    <definedName name="TB61f8ca77_cffc_4315_bdcb_9c1f788a47c9" hidden="1">#REF!</definedName>
    <definedName name="TB626cfb1c_4a2d_478f_b1b8_c190c40d31fd" localSheetId="0" hidden="1">#REF!</definedName>
    <definedName name="TB626cfb1c_4a2d_478f_b1b8_c190c40d31fd" hidden="1">#REF!</definedName>
    <definedName name="TB62ae5dd9_22dd_4d72_8146_36677d78d851" localSheetId="0" hidden="1">#REF!</definedName>
    <definedName name="TB62ae5dd9_22dd_4d72_8146_36677d78d851" hidden="1">#REF!</definedName>
    <definedName name="TB62d682d4_ea97_4477_aff2_d6bc54084028" localSheetId="0" hidden="1">#REF!</definedName>
    <definedName name="TB62d682d4_ea97_4477_aff2_d6bc54084028" hidden="1">#REF!</definedName>
    <definedName name="TB630121d0_0b5c_4130_adad_9439f8e1b2ab" localSheetId="0" hidden="1">#REF!</definedName>
    <definedName name="TB630121d0_0b5c_4130_adad_9439f8e1b2ab" hidden="1">#REF!</definedName>
    <definedName name="TB635eccaf_0b3d_4484_923d_522b7abb43ce" localSheetId="0" hidden="1">#REF!</definedName>
    <definedName name="TB635eccaf_0b3d_4484_923d_522b7abb43ce" hidden="1">#REF!</definedName>
    <definedName name="TB63fbcc5d_e2df_42e4_af42_b7cbda2db6be" localSheetId="0" hidden="1">#REF!</definedName>
    <definedName name="TB63fbcc5d_e2df_42e4_af42_b7cbda2db6be" hidden="1">#REF!</definedName>
    <definedName name="TB64413598_3501_4bf0_8adf_9433ab2611b0" localSheetId="0" hidden="1">#REF!</definedName>
    <definedName name="TB64413598_3501_4bf0_8adf_9433ab2611b0" hidden="1">#REF!</definedName>
    <definedName name="TB64503a00_7999_410b_b124_3c85e732447c" localSheetId="0" hidden="1">#REF!</definedName>
    <definedName name="TB64503a00_7999_410b_b124_3c85e732447c" hidden="1">#REF!</definedName>
    <definedName name="TB646db7bc_84a7_486b_adda_75d28240db4b" localSheetId="0" hidden="1">#REF!</definedName>
    <definedName name="TB646db7bc_84a7_486b_adda_75d28240db4b" hidden="1">#REF!</definedName>
    <definedName name="TB64a930ec_f20b_4b4b_9ca1_95114e71e798" localSheetId="0" hidden="1">#REF!</definedName>
    <definedName name="TB64a930ec_f20b_4b4b_9ca1_95114e71e798" hidden="1">#REF!</definedName>
    <definedName name="TB64d26bfb_dada_4045_861d_40a1da65224b" localSheetId="0" hidden="1">#REF!</definedName>
    <definedName name="TB64d26bfb_dada_4045_861d_40a1da65224b" hidden="1">#REF!</definedName>
    <definedName name="TB64f7b2aa_7a98_41d0_8743_c6017de13327" localSheetId="0" hidden="1">#REF!</definedName>
    <definedName name="TB64f7b2aa_7a98_41d0_8743_c6017de13327" hidden="1">#REF!</definedName>
    <definedName name="TB6573b814_1062_41b4_a11c_2f1be42d5fc5" localSheetId="0" hidden="1">#REF!</definedName>
    <definedName name="TB6573b814_1062_41b4_a11c_2f1be42d5fc5" hidden="1">#REF!</definedName>
    <definedName name="TB658a0843_c5a1_4c8f_83e2_533176ea7906" localSheetId="0" hidden="1">#REF!</definedName>
    <definedName name="TB658a0843_c5a1_4c8f_83e2_533176ea7906" hidden="1">#REF!</definedName>
    <definedName name="TB658de3d4_ff9e_43d3_b547_5e16f31f049b" localSheetId="0" hidden="1">#REF!</definedName>
    <definedName name="TB658de3d4_ff9e_43d3_b547_5e16f31f049b" hidden="1">#REF!</definedName>
    <definedName name="TB65ab377c_c975_4a46_8c98_bb68d673723e" localSheetId="0" hidden="1">#REF!</definedName>
    <definedName name="TB65ab377c_c975_4a46_8c98_bb68d673723e" hidden="1">#REF!</definedName>
    <definedName name="TB666ee7cc_d217_458f_bef8_f9d52c4eb9b1" localSheetId="0" hidden="1">#REF!</definedName>
    <definedName name="TB666ee7cc_d217_458f_bef8_f9d52c4eb9b1" hidden="1">#REF!</definedName>
    <definedName name="TB6677cecc_a2ae_4ee1_85cb_5d326f17e9fa" localSheetId="0" hidden="1">#REF!</definedName>
    <definedName name="TB6677cecc_a2ae_4ee1_85cb_5d326f17e9fa" hidden="1">#REF!</definedName>
    <definedName name="TB66a234ad_aefb_4562_882f_c9c01a3f7978" localSheetId="0" hidden="1">#REF!</definedName>
    <definedName name="TB66a234ad_aefb_4562_882f_c9c01a3f7978" hidden="1">#REF!</definedName>
    <definedName name="TB66aa1f79_a015_4af4_9f8a_96c5cb6e9445" localSheetId="0" hidden="1">#REF!</definedName>
    <definedName name="TB66aa1f79_a015_4af4_9f8a_96c5cb6e9445" hidden="1">#REF!</definedName>
    <definedName name="TB66b2e3e3_1568_42ec_baae_57156b66553a" localSheetId="0" hidden="1">#REF!</definedName>
    <definedName name="TB66b2e3e3_1568_42ec_baae_57156b66553a" hidden="1">#REF!</definedName>
    <definedName name="TB67255f8d_9162_4f8d_9e25_6304791198ae" localSheetId="0" hidden="1">#REF!</definedName>
    <definedName name="TB67255f8d_9162_4f8d_9e25_6304791198ae" hidden="1">#REF!</definedName>
    <definedName name="TB673551eb_9c02_4000_b4bf_a1f6a35ab428" localSheetId="0" hidden="1">#REF!</definedName>
    <definedName name="TB673551eb_9c02_4000_b4bf_a1f6a35ab428" hidden="1">#REF!</definedName>
    <definedName name="TB676d3d60_0b2f_47a5_8135_e0e9156212cf" localSheetId="0" hidden="1">#REF!</definedName>
    <definedName name="TB676d3d60_0b2f_47a5_8135_e0e9156212cf" hidden="1">#REF!</definedName>
    <definedName name="TB67c43e10_a719_43ad_b65e_5027fbaf300a" localSheetId="0" hidden="1">#REF!</definedName>
    <definedName name="TB67c43e10_a719_43ad_b65e_5027fbaf300a" hidden="1">#REF!</definedName>
    <definedName name="TB681fcac9_187c_4113_ab53_2a33cbd515d7" localSheetId="0" hidden="1">#REF!</definedName>
    <definedName name="TB681fcac9_187c_4113_ab53_2a33cbd515d7" hidden="1">#REF!</definedName>
    <definedName name="TB68541635_87ea_4511_87f6_f975a2b5b47b" localSheetId="0" hidden="1">#REF!</definedName>
    <definedName name="TB68541635_87ea_4511_87f6_f975a2b5b47b" hidden="1">#REF!</definedName>
    <definedName name="TB6876fe30_a291_4b5d_9690_1c4096e461d8" localSheetId="0" hidden="1">#REF!</definedName>
    <definedName name="TB6876fe30_a291_4b5d_9690_1c4096e461d8" hidden="1">#REF!</definedName>
    <definedName name="TB68e2b586_3e46_4b68_892e_f6ec9ff3f360" localSheetId="0" hidden="1">#REF!</definedName>
    <definedName name="TB68e2b586_3e46_4b68_892e_f6ec9ff3f360" hidden="1">#REF!</definedName>
    <definedName name="TB692b1e87_13a4_43d0_8d83_c13f2b5638f8" localSheetId="0" hidden="1">#REF!</definedName>
    <definedName name="TB692b1e87_13a4_43d0_8d83_c13f2b5638f8" hidden="1">#REF!</definedName>
    <definedName name="TB69539cbc_834c_401c_ba62_dbea158bbbe9" localSheetId="0" hidden="1">#REF!</definedName>
    <definedName name="TB69539cbc_834c_401c_ba62_dbea158bbbe9" hidden="1">#REF!</definedName>
    <definedName name="TB695b426f_8723_4899_9c36_5940ec371eac" localSheetId="0" hidden="1">#REF!</definedName>
    <definedName name="TB695b426f_8723_4899_9c36_5940ec371eac" hidden="1">#REF!</definedName>
    <definedName name="TB69845415_658f_44bc_9176_cb591570dace" localSheetId="0" hidden="1">#REF!</definedName>
    <definedName name="TB69845415_658f_44bc_9176_cb591570dace" hidden="1">#REF!</definedName>
    <definedName name="TB69921def_1238_43b4_b2cf_718bab63b11f" localSheetId="0" hidden="1">#REF!</definedName>
    <definedName name="TB69921def_1238_43b4_b2cf_718bab63b11f" hidden="1">#REF!</definedName>
    <definedName name="TB6996a69b_109c_441c_b7fe_5424bcb40b73" localSheetId="0" hidden="1">#REF!</definedName>
    <definedName name="TB6996a69b_109c_441c_b7fe_5424bcb40b73" hidden="1">#REF!</definedName>
    <definedName name="TB6997179b_5b5b_4987_88b5_02af7529160c" localSheetId="0" hidden="1">#REF!</definedName>
    <definedName name="TB6997179b_5b5b_4987_88b5_02af7529160c" hidden="1">#REF!</definedName>
    <definedName name="TB69a2cc7f_33fc_4e66_b38b_3159f7dbb3d8" localSheetId="0" hidden="1">#REF!</definedName>
    <definedName name="TB69a2cc7f_33fc_4e66_b38b_3159f7dbb3d8" hidden="1">#REF!</definedName>
    <definedName name="TB69b16c14_270c_4e01_9a66_4a451b668ff8" localSheetId="0" hidden="1">#REF!</definedName>
    <definedName name="TB69b16c14_270c_4e01_9a66_4a451b668ff8" hidden="1">#REF!</definedName>
    <definedName name="TB69cac695_b537_46fd_ad11_d886c1e9948b" localSheetId="0" hidden="1">#REF!</definedName>
    <definedName name="TB69cac695_b537_46fd_ad11_d886c1e9948b" hidden="1">#REF!</definedName>
    <definedName name="TB69d625f5_7aa8_4c27_a2d6_b6210ef067d7" localSheetId="0" hidden="1">#REF!</definedName>
    <definedName name="TB69d625f5_7aa8_4c27_a2d6_b6210ef067d7" hidden="1">#REF!</definedName>
    <definedName name="TB6a2d4a23_6d59_4d66_a24e_ec7d886a78a4" localSheetId="0" hidden="1">#REF!</definedName>
    <definedName name="TB6a2d4a23_6d59_4d66_a24e_ec7d886a78a4" hidden="1">#REF!</definedName>
    <definedName name="TB6a33d111_77cf_4df0_b120_654a838fa129" localSheetId="0" hidden="1">#REF!</definedName>
    <definedName name="TB6a33d111_77cf_4df0_b120_654a838fa129" hidden="1">#REF!</definedName>
    <definedName name="TB6ab6bd85_c9bd_48f2_9d7e_385e891c72d3" localSheetId="0" hidden="1">#REF!</definedName>
    <definedName name="TB6ab6bd85_c9bd_48f2_9d7e_385e891c72d3" hidden="1">#REF!</definedName>
    <definedName name="TB6adcc8b9_41ef_4b1a_a3c5_6249db7ded15" localSheetId="0" hidden="1">#REF!</definedName>
    <definedName name="TB6adcc8b9_41ef_4b1a_a3c5_6249db7ded15" hidden="1">#REF!</definedName>
    <definedName name="TB6b228e39_6de4_4d23_8106_d123b41288d2" localSheetId="0" hidden="1">#REF!</definedName>
    <definedName name="TB6b228e39_6de4_4d23_8106_d123b41288d2" hidden="1">#REF!</definedName>
    <definedName name="TB6b76fcc8_4104_42a8_b22c_d63db1e66c9d" localSheetId="0" hidden="1">#REF!</definedName>
    <definedName name="TB6b76fcc8_4104_42a8_b22c_d63db1e66c9d" hidden="1">#REF!</definedName>
    <definedName name="TB6ba0498a_74cc_43ad_91e1_6facc74169ca" localSheetId="0" hidden="1">#REF!</definedName>
    <definedName name="TB6ba0498a_74cc_43ad_91e1_6facc74169ca" hidden="1">#REF!</definedName>
    <definedName name="TB6ba11aeb_8f78_4cef_8f2e_3cee5958047b" localSheetId="0" hidden="1">#REF!</definedName>
    <definedName name="TB6ba11aeb_8f78_4cef_8f2e_3cee5958047b" hidden="1">#REF!</definedName>
    <definedName name="TB6bfc99ff_df44_4458_914f_97f310a15bc2" localSheetId="0" hidden="1">#REF!</definedName>
    <definedName name="TB6bfc99ff_df44_4458_914f_97f310a15bc2" hidden="1">#REF!</definedName>
    <definedName name="TB6c024f21_5de8_4442_8b55_8e20097da0d5" localSheetId="0" hidden="1">#REF!</definedName>
    <definedName name="TB6c024f21_5de8_4442_8b55_8e20097da0d5" hidden="1">#REF!</definedName>
    <definedName name="TB6c86a7f7_a2c6_440f_87ea_1e1ff5d70e7a" localSheetId="0" hidden="1">#REF!</definedName>
    <definedName name="TB6c86a7f7_a2c6_440f_87ea_1e1ff5d70e7a" hidden="1">#REF!</definedName>
    <definedName name="TB6c974130_7d51_4d90_8c25_66526dc0454e" localSheetId="0" hidden="1">#REF!</definedName>
    <definedName name="TB6c974130_7d51_4d90_8c25_66526dc0454e" hidden="1">#REF!</definedName>
    <definedName name="TB6c9f1f85_28d2_4fb5_8f14_9099c4c718cc" localSheetId="0" hidden="1">#REF!</definedName>
    <definedName name="TB6c9f1f85_28d2_4fb5_8f14_9099c4c718cc" hidden="1">#REF!</definedName>
    <definedName name="TB6cf95d7e_e2b6_4282_ae40_a173ec72b5df" localSheetId="0" hidden="1">#REF!</definedName>
    <definedName name="TB6cf95d7e_e2b6_4282_ae40_a173ec72b5df" hidden="1">#REF!</definedName>
    <definedName name="TB6d163401_e99e_4074_92d0_7b1894174331" localSheetId="0" hidden="1">#REF!</definedName>
    <definedName name="TB6d163401_e99e_4074_92d0_7b1894174331" hidden="1">#REF!</definedName>
    <definedName name="TB6db52cd4_e695_41ad_b524_0911b807d223" localSheetId="0" hidden="1">#REF!</definedName>
    <definedName name="TB6db52cd4_e695_41ad_b524_0911b807d223" hidden="1">#REF!</definedName>
    <definedName name="TB6df5720b_1132_45a2_9960_e0083aed9708" localSheetId="0" hidden="1">#REF!</definedName>
    <definedName name="TB6df5720b_1132_45a2_9960_e0083aed9708" hidden="1">#REF!</definedName>
    <definedName name="TB6e18b62b_f5c2_46c7_967e_58c9567ec633" localSheetId="0" hidden="1">#REF!</definedName>
    <definedName name="TB6e18b62b_f5c2_46c7_967e_58c9567ec633" hidden="1">#REF!</definedName>
    <definedName name="TB6e98a639_9e85_4c0a_8a21_a3da6137217a" localSheetId="0" hidden="1">#REF!</definedName>
    <definedName name="TB6e98a639_9e85_4c0a_8a21_a3da6137217a" hidden="1">#REF!</definedName>
    <definedName name="TB6e9bd471_4f2e_46af_b233_0e602e3f050c" localSheetId="0" hidden="1">#REF!</definedName>
    <definedName name="TB6e9bd471_4f2e_46af_b233_0e602e3f050c" hidden="1">#REF!</definedName>
    <definedName name="TB6ea2e48d_2908_44aa_bb47_8e1f0acc390d" localSheetId="0" hidden="1">#REF!</definedName>
    <definedName name="TB6ea2e48d_2908_44aa_bb47_8e1f0acc390d" hidden="1">#REF!</definedName>
    <definedName name="TB6eeb6abe_4ea5_4d63_b948_087ea717e63b" localSheetId="0" hidden="1">#REF!</definedName>
    <definedName name="TB6eeb6abe_4ea5_4d63_b948_087ea717e63b" hidden="1">#REF!</definedName>
    <definedName name="TB6efcee8b_8796_41f7_9978_fa324ebcd7ee" localSheetId="0" hidden="1">#REF!</definedName>
    <definedName name="TB6efcee8b_8796_41f7_9978_fa324ebcd7ee" hidden="1">#REF!</definedName>
    <definedName name="TB6f4d7966_7e68_42c8_bbfc_d956ff186829" localSheetId="0" hidden="1">#REF!</definedName>
    <definedName name="TB6f4d7966_7e68_42c8_bbfc_d956ff186829" hidden="1">#REF!</definedName>
    <definedName name="TB6f853a49_f50c_4fd0_8d29_c63578d69d9e" localSheetId="0" hidden="1">#REF!</definedName>
    <definedName name="TB6f853a49_f50c_4fd0_8d29_c63578d69d9e" hidden="1">#REF!</definedName>
    <definedName name="TB6f909564_2ab1_4a67_9c74_fc1dfe5ac8c5" localSheetId="0" hidden="1">#REF!</definedName>
    <definedName name="TB6f909564_2ab1_4a67_9c74_fc1dfe5ac8c5" hidden="1">#REF!</definedName>
    <definedName name="TB6fa13eee_4530_40dc_8c9c_a59fcfa087c7" localSheetId="0" hidden="1">#REF!</definedName>
    <definedName name="TB6fa13eee_4530_40dc_8c9c_a59fcfa087c7" hidden="1">#REF!</definedName>
    <definedName name="TB6fac2298_bc8c_4124_bb77_fff681fb7c9b" localSheetId="0" hidden="1">#REF!</definedName>
    <definedName name="TB6fac2298_bc8c_4124_bb77_fff681fb7c9b" hidden="1">#REF!</definedName>
    <definedName name="TB6fc5d65a_72fd_44ee_90fb_81952c7ea141" localSheetId="0" hidden="1">#REF!</definedName>
    <definedName name="TB6fc5d65a_72fd_44ee_90fb_81952c7ea141" hidden="1">#REF!</definedName>
    <definedName name="TB6ff6f14b_ebbc_4595_8c4a_548d6f3ccf4a" localSheetId="0" hidden="1">#REF!</definedName>
    <definedName name="TB6ff6f14b_ebbc_4595_8c4a_548d6f3ccf4a" hidden="1">#REF!</definedName>
    <definedName name="TB7028f3a9_1f91_4a90_9065_4ed662374c75" localSheetId="0" hidden="1">#REF!</definedName>
    <definedName name="TB7028f3a9_1f91_4a90_9065_4ed662374c75" hidden="1">#REF!</definedName>
    <definedName name="TB7049374d_2923_4336_9a03_35a135e75249" localSheetId="0" hidden="1">#REF!</definedName>
    <definedName name="TB7049374d_2923_4336_9a03_35a135e75249" hidden="1">#REF!</definedName>
    <definedName name="TB704bb543_934d_4d8e_b5d4_b47e63e33115" localSheetId="0" hidden="1">#REF!</definedName>
    <definedName name="TB704bb543_934d_4d8e_b5d4_b47e63e33115" hidden="1">#REF!</definedName>
    <definedName name="TB70761a98_eef5_44fa_a7d1_2878f8aee2db" localSheetId="0" hidden="1">#REF!</definedName>
    <definedName name="TB70761a98_eef5_44fa_a7d1_2878f8aee2db" hidden="1">#REF!</definedName>
    <definedName name="TB70872ccd_cd02_4ec7_91c1_9d5c4f65d961" localSheetId="0" hidden="1">#REF!</definedName>
    <definedName name="TB70872ccd_cd02_4ec7_91c1_9d5c4f65d961" hidden="1">#REF!</definedName>
    <definedName name="TB7091fde0_4a28_4221_a286_f29b0cdf58a6" localSheetId="0" hidden="1">#REF!</definedName>
    <definedName name="TB7091fde0_4a28_4221_a286_f29b0cdf58a6" hidden="1">#REF!</definedName>
    <definedName name="TB709b3ab8_d590_4e6b_abe0_2f35f835290f" localSheetId="0" hidden="1">#REF!</definedName>
    <definedName name="TB709b3ab8_d590_4e6b_abe0_2f35f835290f" hidden="1">#REF!</definedName>
    <definedName name="TB70a6619d_aeaa_4462_8795_2598bdcba6d2" localSheetId="0" hidden="1">#REF!</definedName>
    <definedName name="TB70a6619d_aeaa_4462_8795_2598bdcba6d2" hidden="1">#REF!</definedName>
    <definedName name="TB70e45fd7_11ef_4624_8837_6a8b6c6ef324" localSheetId="0" hidden="1">#REF!</definedName>
    <definedName name="TB70e45fd7_11ef_4624_8837_6a8b6c6ef324" hidden="1">#REF!</definedName>
    <definedName name="TB70ff38b7_d025_4eed_8ee2_112d8eb1b664" localSheetId="0" hidden="1">#REF!</definedName>
    <definedName name="TB70ff38b7_d025_4eed_8ee2_112d8eb1b664" hidden="1">#REF!</definedName>
    <definedName name="TB71296279_598a_4d72_928d_0bd48e16dc04" localSheetId="0" hidden="1">#REF!</definedName>
    <definedName name="TB71296279_598a_4d72_928d_0bd48e16dc04" hidden="1">#REF!</definedName>
    <definedName name="TB714213c1_5b60_4de1_97ab_a8dd1d221961" localSheetId="0" hidden="1">#REF!</definedName>
    <definedName name="TB714213c1_5b60_4de1_97ab_a8dd1d221961" hidden="1">#REF!</definedName>
    <definedName name="TB716d2216_1561_4ac4_b999_f12ee05639c1" localSheetId="0" hidden="1">#REF!</definedName>
    <definedName name="TB716d2216_1561_4ac4_b999_f12ee05639c1" hidden="1">#REF!</definedName>
    <definedName name="TB716e18e3_b114_4b3d_9375_b2346221bdfb" localSheetId="0" hidden="1">#REF!</definedName>
    <definedName name="TB716e18e3_b114_4b3d_9375_b2346221bdfb" hidden="1">#REF!</definedName>
    <definedName name="TB72036c5e_5fdc_4ecd_9254_86ff535f5837" localSheetId="0" hidden="1">#REF!</definedName>
    <definedName name="TB72036c5e_5fdc_4ecd_9254_86ff535f5837" hidden="1">#REF!</definedName>
    <definedName name="TB72598085_42d4_476c_8f1c_abe4a73135a7" localSheetId="0" hidden="1">#REF!</definedName>
    <definedName name="TB72598085_42d4_476c_8f1c_abe4a73135a7" hidden="1">#REF!</definedName>
    <definedName name="TB72b743ac_e06c_4d21_b8ca_95626ba8b98e" localSheetId="0" hidden="1">#REF!</definedName>
    <definedName name="TB72b743ac_e06c_4d21_b8ca_95626ba8b98e" hidden="1">#REF!</definedName>
    <definedName name="TB72cb5b84_c854_43df_af18_b337fb22519c" localSheetId="0" hidden="1">#REF!</definedName>
    <definedName name="TB72cb5b84_c854_43df_af18_b337fb22519c" hidden="1">#REF!</definedName>
    <definedName name="TB72f16809_399a_4776_b69e_b7fc78ccea8e" localSheetId="0" hidden="1">#REF!</definedName>
    <definedName name="TB72f16809_399a_4776_b69e_b7fc78ccea8e" hidden="1">#REF!</definedName>
    <definedName name="TB72fae422_fc81_427b_a02f_3f18da827284" localSheetId="0" hidden="1">#REF!</definedName>
    <definedName name="TB72fae422_fc81_427b_a02f_3f18da827284" hidden="1">#REF!</definedName>
    <definedName name="TB7306959c_6991_4b03_9b0f_c322d6639393" localSheetId="0" hidden="1">#REF!</definedName>
    <definedName name="TB7306959c_6991_4b03_9b0f_c322d6639393" hidden="1">#REF!</definedName>
    <definedName name="TB73220b39_e5c6_414e_a075_770915cff95c" localSheetId="0" hidden="1">#REF!</definedName>
    <definedName name="TB73220b39_e5c6_414e_a075_770915cff95c" hidden="1">#REF!</definedName>
    <definedName name="TB733122ed_9d83_4db8_9c79_9b60af198ce5" localSheetId="0" hidden="1">#REF!</definedName>
    <definedName name="TB733122ed_9d83_4db8_9c79_9b60af198ce5" hidden="1">#REF!</definedName>
    <definedName name="TB733c4f0c_68b9_425d_a2b4_e8322d0de74b" localSheetId="0" hidden="1">#REF!</definedName>
    <definedName name="TB733c4f0c_68b9_425d_a2b4_e8322d0de74b" hidden="1">#REF!</definedName>
    <definedName name="TB7348b74c_ee66_42f5_a73f_de87e8255d05" localSheetId="0" hidden="1">#REF!</definedName>
    <definedName name="TB7348b74c_ee66_42f5_a73f_de87e8255d05" hidden="1">#REF!</definedName>
    <definedName name="TB735795c2_f7b0_4dee_a4dc_711393c3a377" localSheetId="0" hidden="1">#REF!</definedName>
    <definedName name="TB735795c2_f7b0_4dee_a4dc_711393c3a377" hidden="1">#REF!</definedName>
    <definedName name="TB73a70b0f_4329_4246_8f29_d5e46e20b026" localSheetId="0" hidden="1">#REF!</definedName>
    <definedName name="TB73a70b0f_4329_4246_8f29_d5e46e20b026" hidden="1">#REF!</definedName>
    <definedName name="TB73bde772_c4c4_488c_814f_239de041b5ec" localSheetId="0" hidden="1">#REF!</definedName>
    <definedName name="TB73bde772_c4c4_488c_814f_239de041b5ec" hidden="1">#REF!</definedName>
    <definedName name="TB73cdca78_9a31_49f1_a4ab_f66441ad27c9" localSheetId="0" hidden="1">#REF!</definedName>
    <definedName name="TB73cdca78_9a31_49f1_a4ab_f66441ad27c9" hidden="1">#REF!</definedName>
    <definedName name="TB73da3fc4_02c2_47d9_b774_f5980a4c25c7" localSheetId="0" hidden="1">#REF!</definedName>
    <definedName name="TB73da3fc4_02c2_47d9_b774_f5980a4c25c7" hidden="1">#REF!</definedName>
    <definedName name="TB73e9fbdf_9f70_4822_b3a8_d4aa11c0897a" localSheetId="0" hidden="1">#REF!</definedName>
    <definedName name="TB73e9fbdf_9f70_4822_b3a8_d4aa11c0897a" hidden="1">#REF!</definedName>
    <definedName name="TB741a6dea_c61b_4f36_86b1_ddca5ff00def" localSheetId="0" hidden="1">#REF!</definedName>
    <definedName name="TB741a6dea_c61b_4f36_86b1_ddca5ff00def" hidden="1">#REF!</definedName>
    <definedName name="TB744cdb9a_911a_4e72_b474_53e3592b4edf" localSheetId="0" hidden="1">#REF!</definedName>
    <definedName name="TB744cdb9a_911a_4e72_b474_53e3592b4edf" hidden="1">#REF!</definedName>
    <definedName name="TB746abd34_dbd0_447a_9e11_73814e054b29" localSheetId="0" hidden="1">#REF!</definedName>
    <definedName name="TB746abd34_dbd0_447a_9e11_73814e054b29" hidden="1">#REF!</definedName>
    <definedName name="TB7496b749_6bed_4c27_9bcd_56bb4eee53fe" localSheetId="0" hidden="1">#REF!</definedName>
    <definedName name="TB7496b749_6bed_4c27_9bcd_56bb4eee53fe" hidden="1">#REF!</definedName>
    <definedName name="TB74d6e377_fef7_4640_81a0_74244a30166f" localSheetId="0" hidden="1">#REF!</definedName>
    <definedName name="TB74d6e377_fef7_4640_81a0_74244a30166f" hidden="1">#REF!</definedName>
    <definedName name="TB74f65ca0_740d_4533_8bbf_40cfc9db4e25" localSheetId="0" hidden="1">#REF!</definedName>
    <definedName name="TB74f65ca0_740d_4533_8bbf_40cfc9db4e25" hidden="1">#REF!</definedName>
    <definedName name="TB75725fc3_be85_4251_a2a7_57dd665f76e8" localSheetId="0" hidden="1">#REF!</definedName>
    <definedName name="TB75725fc3_be85_4251_a2a7_57dd665f76e8" hidden="1">#REF!</definedName>
    <definedName name="TB75f5f317_a22e_49d4_a09d_c165fdbf3f22" localSheetId="0" hidden="1">#REF!</definedName>
    <definedName name="TB75f5f317_a22e_49d4_a09d_c165fdbf3f22" hidden="1">#REF!</definedName>
    <definedName name="TB75fdccfb_e742_4868_a252_565285aa6c9f" localSheetId="0" hidden="1">#REF!</definedName>
    <definedName name="TB75fdccfb_e742_4868_a252_565285aa6c9f" hidden="1">#REF!</definedName>
    <definedName name="TB767e07f9_83c5_44e9_b531_a861ed97f67a" localSheetId="0" hidden="1">#REF!</definedName>
    <definedName name="TB767e07f9_83c5_44e9_b531_a861ed97f67a" hidden="1">#REF!</definedName>
    <definedName name="TB76bdf20b_4042_4730_b89a_6bd51ffb0090" localSheetId="0" hidden="1">#REF!</definedName>
    <definedName name="TB76bdf20b_4042_4730_b89a_6bd51ffb0090" hidden="1">#REF!</definedName>
    <definedName name="TB76dd7cb6_b2aa_4af1_bcf3_34a1d900c0d4" localSheetId="0" hidden="1">#REF!</definedName>
    <definedName name="TB76dd7cb6_b2aa_4af1_bcf3_34a1d900c0d4" hidden="1">#REF!</definedName>
    <definedName name="TB76ea4d6e_038a_4253_b5ac_a64d9f862ff9" localSheetId="0" hidden="1">#REF!</definedName>
    <definedName name="TB76ea4d6e_038a_4253_b5ac_a64d9f862ff9" hidden="1">#REF!</definedName>
    <definedName name="TB77372996_9103_4284_9a82_b653e9ab2c32" localSheetId="0" hidden="1">#REF!</definedName>
    <definedName name="TB77372996_9103_4284_9a82_b653e9ab2c32" hidden="1">#REF!</definedName>
    <definedName name="TB773a6195_8bd0_4b0f_a429_3abfd57b87a1" localSheetId="0" hidden="1">#REF!</definedName>
    <definedName name="TB773a6195_8bd0_4b0f_a429_3abfd57b87a1" hidden="1">#REF!</definedName>
    <definedName name="TB77807706_163e_4ef6_a204_16fce6ea2cee" localSheetId="0" hidden="1">#REF!</definedName>
    <definedName name="TB77807706_163e_4ef6_a204_16fce6ea2cee" hidden="1">#REF!</definedName>
    <definedName name="TB77e213dc_3871_467c_8cd1_495b92d1ee7b" localSheetId="0" hidden="1">#REF!</definedName>
    <definedName name="TB77e213dc_3871_467c_8cd1_495b92d1ee7b" hidden="1">#REF!</definedName>
    <definedName name="TB77f10899_74c3_4efe_90a4_a5f8f5a5b58a" localSheetId="0" hidden="1">#REF!</definedName>
    <definedName name="TB77f10899_74c3_4efe_90a4_a5f8f5a5b58a" hidden="1">#REF!</definedName>
    <definedName name="TB7804f702_4987_48f0_88a8_8dc7a9ad6299" localSheetId="0" hidden="1">#REF!</definedName>
    <definedName name="TB7804f702_4987_48f0_88a8_8dc7a9ad6299" hidden="1">#REF!</definedName>
    <definedName name="TB7828626d_288c_46b3_a5ad_bc19f046e6bd" localSheetId="0" hidden="1">#REF!</definedName>
    <definedName name="TB7828626d_288c_46b3_a5ad_bc19f046e6bd" hidden="1">#REF!</definedName>
    <definedName name="TB782a2d5a_4a3a_47c8_8b10_d3324171dfd7" localSheetId="0" hidden="1">#REF!</definedName>
    <definedName name="TB782a2d5a_4a3a_47c8_8b10_d3324171dfd7" hidden="1">#REF!</definedName>
    <definedName name="TB7848a6df_9a4a_467d_b030_402574f8f8da" localSheetId="0" hidden="1">#REF!</definedName>
    <definedName name="TB7848a6df_9a4a_467d_b030_402574f8f8da" hidden="1">#REF!</definedName>
    <definedName name="TB78abf7bf_7680_4557_8f23_c8cc73b35d6d" localSheetId="0" hidden="1">#REF!</definedName>
    <definedName name="TB78abf7bf_7680_4557_8f23_c8cc73b35d6d" hidden="1">#REF!</definedName>
    <definedName name="TB790611ca_8243_497e_ac17_420299ca106f" localSheetId="0" hidden="1">#REF!</definedName>
    <definedName name="TB790611ca_8243_497e_ac17_420299ca106f" hidden="1">#REF!</definedName>
    <definedName name="TB79078c62_1930_4bde_88a2_694df43dbdf9" localSheetId="0" hidden="1">#REF!</definedName>
    <definedName name="TB79078c62_1930_4bde_88a2_694df43dbdf9" hidden="1">#REF!</definedName>
    <definedName name="TB79cc32c3_ef92_4473_a970_a252f19b4e70" localSheetId="0" hidden="1">#REF!</definedName>
    <definedName name="TB79cc32c3_ef92_4473_a970_a252f19b4e70" hidden="1">#REF!</definedName>
    <definedName name="TB79e9d73d_22bd_4d0b_9584_87ad85dc2249" localSheetId="0" hidden="1">#REF!</definedName>
    <definedName name="TB79e9d73d_22bd_4d0b_9584_87ad85dc2249" hidden="1">#REF!</definedName>
    <definedName name="TB7a007c8d_0883_461c_884c_7d1d5692783e" localSheetId="0" hidden="1">#REF!</definedName>
    <definedName name="TB7a007c8d_0883_461c_884c_7d1d5692783e" hidden="1">#REF!</definedName>
    <definedName name="TB7a19cd89_11e7_4344_8e40_ef8a1bd78637" localSheetId="0" hidden="1">#REF!</definedName>
    <definedName name="TB7a19cd89_11e7_4344_8e40_ef8a1bd78637" hidden="1">#REF!</definedName>
    <definedName name="TB7a2c51c6_532b_40f4_ae6a_b04bb7f0c023" localSheetId="0" hidden="1">#REF!</definedName>
    <definedName name="TB7a2c51c6_532b_40f4_ae6a_b04bb7f0c023" hidden="1">#REF!</definedName>
    <definedName name="TB7a3d2c8a_3a0b_42e7_9aa8_46a25f1d432b" localSheetId="0" hidden="1">#REF!</definedName>
    <definedName name="TB7a3d2c8a_3a0b_42e7_9aa8_46a25f1d432b" hidden="1">#REF!</definedName>
    <definedName name="TB7a3da09f_a275_41da_8576_57f42810f29e" localSheetId="0" hidden="1">#REF!</definedName>
    <definedName name="TB7a3da09f_a275_41da_8576_57f42810f29e" hidden="1">#REF!</definedName>
    <definedName name="TB7a4dc1ad_4abc_4ec5_a423_cfcd445b5212" localSheetId="0" hidden="1">#REF!</definedName>
    <definedName name="TB7a4dc1ad_4abc_4ec5_a423_cfcd445b5212" hidden="1">#REF!</definedName>
    <definedName name="TB7a5ea50b_e2c0_4fa6_8634_1b96a69d0a77" localSheetId="0" hidden="1">#REF!</definedName>
    <definedName name="TB7a5ea50b_e2c0_4fa6_8634_1b96a69d0a77" hidden="1">#REF!</definedName>
    <definedName name="TB7a6a8a13_8ec6_4967_8b77_cbd2d9c6e623" localSheetId="0" hidden="1">#REF!</definedName>
    <definedName name="TB7a6a8a13_8ec6_4967_8b77_cbd2d9c6e623" hidden="1">#REF!</definedName>
    <definedName name="TB7a77e1a6_e5e2_421e_9118_4432811eaafa" localSheetId="0" hidden="1">#REF!</definedName>
    <definedName name="TB7a77e1a6_e5e2_421e_9118_4432811eaafa" hidden="1">#REF!</definedName>
    <definedName name="TB7adf7ef6_ea03_4911_b305_03b2071b8f72" localSheetId="0" hidden="1">#REF!</definedName>
    <definedName name="TB7adf7ef6_ea03_4911_b305_03b2071b8f72" hidden="1">#REF!</definedName>
    <definedName name="TB7af40b85_0aba_43f8_9ac4_6b5522e89712" localSheetId="0" hidden="1">#REF!</definedName>
    <definedName name="TB7af40b85_0aba_43f8_9ac4_6b5522e89712" hidden="1">#REF!</definedName>
    <definedName name="TB7b081102_4262_44f3_af8a_4b9b298fc624" localSheetId="0" hidden="1">#REF!</definedName>
    <definedName name="TB7b081102_4262_44f3_af8a_4b9b298fc624" hidden="1">#REF!</definedName>
    <definedName name="TB7b081f8d_111e_487a_a603_7f1824f91194" localSheetId="0" hidden="1">#REF!</definedName>
    <definedName name="TB7b081f8d_111e_487a_a603_7f1824f91194" hidden="1">#REF!</definedName>
    <definedName name="TB7b169e9c_7b3d_44b9_9abe_bf1b6ef947fa" localSheetId="0" hidden="1">#REF!</definedName>
    <definedName name="TB7b169e9c_7b3d_44b9_9abe_bf1b6ef947fa" hidden="1">#REF!</definedName>
    <definedName name="TB7b17bd6e_b363_4720_9a49_31de23a249f6" localSheetId="0" hidden="1">#REF!</definedName>
    <definedName name="TB7b17bd6e_b363_4720_9a49_31de23a249f6" hidden="1">#REF!</definedName>
    <definedName name="TB7b393536_c70b_4dd3_8a04_fb72a4d4cea9" localSheetId="0" hidden="1">#REF!</definedName>
    <definedName name="TB7b393536_c70b_4dd3_8a04_fb72a4d4cea9" hidden="1">#REF!</definedName>
    <definedName name="TB7b554f4b_213c_4e5e_a658_8cd03d57186a" localSheetId="0" hidden="1">#REF!</definedName>
    <definedName name="TB7b554f4b_213c_4e5e_a658_8cd03d57186a" hidden="1">#REF!</definedName>
    <definedName name="TB7b675b4f_d3d7_4539_aa5a_366f2578fa32" localSheetId="0" hidden="1">#REF!</definedName>
    <definedName name="TB7b675b4f_d3d7_4539_aa5a_366f2578fa32" hidden="1">#REF!</definedName>
    <definedName name="TB7b726e14_1ba9_4107_b3ea_f070fe3cb18b" localSheetId="0" hidden="1">#REF!</definedName>
    <definedName name="TB7b726e14_1ba9_4107_b3ea_f070fe3cb18b" hidden="1">#REF!</definedName>
    <definedName name="TB7bf4721a_2f5f_49e5_be8e_174a7a0de6b2" localSheetId="0" hidden="1">#REF!</definedName>
    <definedName name="TB7bf4721a_2f5f_49e5_be8e_174a7a0de6b2" hidden="1">#REF!</definedName>
    <definedName name="TB7bf70a8b_6ed6_4169_bed5_ec4769fff01f" localSheetId="0" hidden="1">#REF!</definedName>
    <definedName name="TB7bf70a8b_6ed6_4169_bed5_ec4769fff01f" hidden="1">#REF!</definedName>
    <definedName name="TB7c31cecd_77e6_43be_b530_7eba55bbead3" localSheetId="0" hidden="1">#REF!</definedName>
    <definedName name="TB7c31cecd_77e6_43be_b530_7eba55bbead3" hidden="1">#REF!</definedName>
    <definedName name="TB7c56b316_d405_4211_a1b8_f054b4dde71e" localSheetId="0" hidden="1">#REF!</definedName>
    <definedName name="TB7c56b316_d405_4211_a1b8_f054b4dde71e" hidden="1">#REF!</definedName>
    <definedName name="TB7c639c63_c22e_46d9_8a26_05f8f5b411fb" localSheetId="0" hidden="1">#REF!</definedName>
    <definedName name="TB7c639c63_c22e_46d9_8a26_05f8f5b411fb" hidden="1">#REF!</definedName>
    <definedName name="TB7c7432fd_e67b_43aa_81e9_80ef544dfa7b" localSheetId="0" hidden="1">#REF!</definedName>
    <definedName name="TB7c7432fd_e67b_43aa_81e9_80ef544dfa7b" hidden="1">#REF!</definedName>
    <definedName name="TB7c87d575_2350_4e4a_a0c7_fca56283c9ea" localSheetId="0" hidden="1">#REF!</definedName>
    <definedName name="TB7c87d575_2350_4e4a_a0c7_fca56283c9ea" hidden="1">#REF!</definedName>
    <definedName name="TB7ca65077_bcaa_4e6d_966c_857649985c48" localSheetId="0" hidden="1">#REF!</definedName>
    <definedName name="TB7ca65077_bcaa_4e6d_966c_857649985c48" hidden="1">#REF!</definedName>
    <definedName name="TB7cf5d36a_c05c_4b42_94d7_939d6631d75d" localSheetId="0" hidden="1">#REF!</definedName>
    <definedName name="TB7cf5d36a_c05c_4b42_94d7_939d6631d75d" hidden="1">#REF!</definedName>
    <definedName name="TB7d3b0b61_228b_4aec_8370_d3aea80a36f7" localSheetId="0" hidden="1">#REF!</definedName>
    <definedName name="TB7d3b0b61_228b_4aec_8370_d3aea80a36f7" hidden="1">#REF!</definedName>
    <definedName name="TB7d4c8a20_cf23_4ffa_bba6_dab802c9343b" localSheetId="0" hidden="1">#REF!</definedName>
    <definedName name="TB7d4c8a20_cf23_4ffa_bba6_dab802c9343b" hidden="1">#REF!</definedName>
    <definedName name="TB7d6afc06_f3ea_4d73_8e2d_951c268d717a" localSheetId="0" hidden="1">#REF!</definedName>
    <definedName name="TB7d6afc06_f3ea_4d73_8e2d_951c268d717a" hidden="1">#REF!</definedName>
    <definedName name="TB7e07ac8d_3b4e_4b69_8164_d5e8b6f4d9b6" localSheetId="0" hidden="1">#REF!</definedName>
    <definedName name="TB7e07ac8d_3b4e_4b69_8164_d5e8b6f4d9b6" hidden="1">#REF!</definedName>
    <definedName name="TB7ef97776_657c_4b49_9084_2a0bd3fec60f" localSheetId="0" hidden="1">#REF!</definedName>
    <definedName name="TB7ef97776_657c_4b49_9084_2a0bd3fec60f" hidden="1">#REF!</definedName>
    <definedName name="TB7efb7af0_e329_4f66_ac58_5d501eec4b96" localSheetId="0" hidden="1">#REF!</definedName>
    <definedName name="TB7efb7af0_e329_4f66_ac58_5d501eec4b96" hidden="1">#REF!</definedName>
    <definedName name="TB7f11dde2_3e6d_4eb8_a4a3_c9c549f7257b" localSheetId="0" hidden="1">#REF!</definedName>
    <definedName name="TB7f11dde2_3e6d_4eb8_a4a3_c9c549f7257b" hidden="1">#REF!</definedName>
    <definedName name="TB7f1849da_5b2f_4266_b740_d57229a51e07" localSheetId="0" hidden="1">#REF!</definedName>
    <definedName name="TB7f1849da_5b2f_4266_b740_d57229a51e07" hidden="1">#REF!</definedName>
    <definedName name="TB7f28dbbf_062d_4586_8802_ee803bf00071" localSheetId="0" hidden="1">#REF!</definedName>
    <definedName name="TB7f28dbbf_062d_4586_8802_ee803bf00071" hidden="1">#REF!</definedName>
    <definedName name="TB7f37e20f_51b6_472a_b34c_957e8040ab09" localSheetId="0" hidden="1">#REF!</definedName>
    <definedName name="TB7f37e20f_51b6_472a_b34c_957e8040ab09" hidden="1">#REF!</definedName>
    <definedName name="TB7f86a683_6c0c_4e7e_9679_65aacf2ba7aa" localSheetId="0" hidden="1">#REF!</definedName>
    <definedName name="TB7f86a683_6c0c_4e7e_9679_65aacf2ba7aa" hidden="1">#REF!</definedName>
    <definedName name="TB7f892cbe_0570_47f3_acfd_8cd9fa2f9844" localSheetId="0" hidden="1">#REF!</definedName>
    <definedName name="TB7f892cbe_0570_47f3_acfd_8cd9fa2f9844" hidden="1">#REF!</definedName>
    <definedName name="TB7fb5483c_b322_47ee_b311_6e999d4e105c" localSheetId="0" hidden="1">#REF!</definedName>
    <definedName name="TB7fb5483c_b322_47ee_b311_6e999d4e105c" hidden="1">#REF!</definedName>
    <definedName name="TB8012ba2a_44b3_4482_87b9_64089c2fa31b" localSheetId="0" hidden="1">#REF!</definedName>
    <definedName name="TB8012ba2a_44b3_4482_87b9_64089c2fa31b" hidden="1">#REF!</definedName>
    <definedName name="TB80271f96_0771_4528_abb5_aa423eea3d69" localSheetId="0" hidden="1">#REF!</definedName>
    <definedName name="TB80271f96_0771_4528_abb5_aa423eea3d69" hidden="1">#REF!</definedName>
    <definedName name="TB802cf603_f5dc_4a66_b1aa_92136712accf" localSheetId="0" hidden="1">#REF!</definedName>
    <definedName name="TB802cf603_f5dc_4a66_b1aa_92136712accf" hidden="1">#REF!</definedName>
    <definedName name="TB803d4d55_e26e_4619_ab34_c1d20f7718cc" localSheetId="0" hidden="1">#REF!</definedName>
    <definedName name="TB803d4d55_e26e_4619_ab34_c1d20f7718cc" hidden="1">#REF!</definedName>
    <definedName name="TB80576fbd_b839_4fc4_81c0_63e1960fac14" localSheetId="0" hidden="1">#REF!</definedName>
    <definedName name="TB80576fbd_b839_4fc4_81c0_63e1960fac14" hidden="1">#REF!</definedName>
    <definedName name="TB807980a1_a0ae_46f8_a7a4_e15dbe140ccd" localSheetId="0" hidden="1">#REF!</definedName>
    <definedName name="TB807980a1_a0ae_46f8_a7a4_e15dbe140ccd" hidden="1">#REF!</definedName>
    <definedName name="TB80b3a7ed_bc64_46b5_8765_ac4ea5ef8e44" localSheetId="0" hidden="1">#REF!</definedName>
    <definedName name="TB80b3a7ed_bc64_46b5_8765_ac4ea5ef8e44" hidden="1">#REF!</definedName>
    <definedName name="TB80ca0c9d_1b7e_44aa_8f9d_096c5c681535" localSheetId="0" hidden="1">#REF!</definedName>
    <definedName name="TB80ca0c9d_1b7e_44aa_8f9d_096c5c681535" hidden="1">#REF!</definedName>
    <definedName name="TB80e7ade1_0a2e_4770_8b7b_8272d110c563" localSheetId="0" hidden="1">#REF!</definedName>
    <definedName name="TB80e7ade1_0a2e_4770_8b7b_8272d110c563" hidden="1">#REF!</definedName>
    <definedName name="TB80ee6fff_41b9_49e4_9c5f_6bce7de068ef" localSheetId="0" hidden="1">#REF!</definedName>
    <definedName name="TB80ee6fff_41b9_49e4_9c5f_6bce7de068ef" hidden="1">#REF!</definedName>
    <definedName name="TB81020f10_4068_416e_8152_7d0d117da75f" localSheetId="0" hidden="1">#REF!</definedName>
    <definedName name="TB81020f10_4068_416e_8152_7d0d117da75f" hidden="1">#REF!</definedName>
    <definedName name="TB815aec62_d618_40a5_b45e_afe674e6a696" localSheetId="0" hidden="1">#REF!</definedName>
    <definedName name="TB815aec62_d618_40a5_b45e_afe674e6a696" hidden="1">#REF!</definedName>
    <definedName name="TB817fee56_56d5_49cb_afc7_1bc4cc537bc5" localSheetId="0" hidden="1">#REF!</definedName>
    <definedName name="TB817fee56_56d5_49cb_afc7_1bc4cc537bc5" hidden="1">#REF!</definedName>
    <definedName name="TB8188212a_d663_4a63_8f58_ded12092b21c" localSheetId="0" hidden="1">#REF!</definedName>
    <definedName name="TB8188212a_d663_4a63_8f58_ded12092b21c" hidden="1">#REF!</definedName>
    <definedName name="TB823736cd_0464_452c_9b2a_426716f0141a" localSheetId="0" hidden="1">#REF!</definedName>
    <definedName name="TB823736cd_0464_452c_9b2a_426716f0141a" hidden="1">#REF!</definedName>
    <definedName name="TB82a13e54_814e_44cf_ae86_bb68654228d9" localSheetId="0" hidden="1">#REF!</definedName>
    <definedName name="TB82a13e54_814e_44cf_ae86_bb68654228d9" hidden="1">#REF!</definedName>
    <definedName name="TB83a34f13_c751_4060_906f_b3058dd4377c" localSheetId="0" hidden="1">#REF!</definedName>
    <definedName name="TB83a34f13_c751_4060_906f_b3058dd4377c" hidden="1">#REF!</definedName>
    <definedName name="TB83a5734d_cd6b_49d3_9a93_c4c8eb004a66" localSheetId="0" hidden="1">#REF!</definedName>
    <definedName name="TB83a5734d_cd6b_49d3_9a93_c4c8eb004a66" hidden="1">#REF!</definedName>
    <definedName name="TB83a88dc4_f2e2_4a43_b1cd_b0abf9e20d6c" localSheetId="0" hidden="1">#REF!</definedName>
    <definedName name="TB83a88dc4_f2e2_4a43_b1cd_b0abf9e20d6c" hidden="1">#REF!</definedName>
    <definedName name="TB83ee1dcc_8f8f_4828_aae3_550ad52676d2" localSheetId="0" hidden="1">#REF!</definedName>
    <definedName name="TB83ee1dcc_8f8f_4828_aae3_550ad52676d2" hidden="1">#REF!</definedName>
    <definedName name="TB84890352_a7c0_4b1a_bcf6_97fa4a2626b5" localSheetId="0" hidden="1">#REF!</definedName>
    <definedName name="TB84890352_a7c0_4b1a_bcf6_97fa4a2626b5" hidden="1">#REF!</definedName>
    <definedName name="TB8499d546_eb01_4980_8496_3f05f837506c" localSheetId="0" hidden="1">#REF!</definedName>
    <definedName name="TB8499d546_eb01_4980_8496_3f05f837506c" hidden="1">#REF!</definedName>
    <definedName name="TB84af4493_c9f1_4061_a5a8_d958c18eca45" localSheetId="0" hidden="1">#REF!</definedName>
    <definedName name="TB84af4493_c9f1_4061_a5a8_d958c18eca45" hidden="1">#REF!</definedName>
    <definedName name="TB84b59874_39a3_47b0_b271_7bba5a854728" localSheetId="0" hidden="1">#REF!</definedName>
    <definedName name="TB84b59874_39a3_47b0_b271_7bba5a854728" hidden="1">#REF!</definedName>
    <definedName name="TB84c36b3f_c90a_4f89_821c_2385cf86fbe5" localSheetId="0" hidden="1">#REF!</definedName>
    <definedName name="TB84c36b3f_c90a_4f89_821c_2385cf86fbe5" hidden="1">#REF!</definedName>
    <definedName name="TB84c5c845_8910_4338_b8e7_14e04ad3d1b1" localSheetId="0" hidden="1">#REF!</definedName>
    <definedName name="TB84c5c845_8910_4338_b8e7_14e04ad3d1b1" hidden="1">#REF!</definedName>
    <definedName name="TB8535a3a2_08b4_4471_b2ed_f90b765ef607" localSheetId="0" hidden="1">#REF!</definedName>
    <definedName name="TB8535a3a2_08b4_4471_b2ed_f90b765ef607" hidden="1">#REF!</definedName>
    <definedName name="TB85740237_4f63_40b3_96f3_04c56c3298ea" localSheetId="0" hidden="1">#REF!</definedName>
    <definedName name="TB85740237_4f63_40b3_96f3_04c56c3298ea" hidden="1">#REF!</definedName>
    <definedName name="TB85769178_1a8f_4d81_a476_a377d5d8de5f" localSheetId="0" hidden="1">#REF!</definedName>
    <definedName name="TB85769178_1a8f_4d81_a476_a377d5d8de5f" hidden="1">#REF!</definedName>
    <definedName name="TB85e9c8f4_82ab_424a_bcfd_a7f94ce4f159" localSheetId="0" hidden="1">#REF!</definedName>
    <definedName name="TB85e9c8f4_82ab_424a_bcfd_a7f94ce4f159" hidden="1">#REF!</definedName>
    <definedName name="TB8609a9be_e6ad_4f3a_99da_ed1351f8fd83" localSheetId="0" hidden="1">#REF!</definedName>
    <definedName name="TB8609a9be_e6ad_4f3a_99da_ed1351f8fd83" hidden="1">#REF!</definedName>
    <definedName name="TB864859e0_b352_4662_a32a_1abdd5fe4141" localSheetId="0" hidden="1">#REF!</definedName>
    <definedName name="TB864859e0_b352_4662_a32a_1abdd5fe4141" hidden="1">#REF!</definedName>
    <definedName name="TB869688c5_fd58_422c_a160_fe4b733047a6" localSheetId="0" hidden="1">#REF!</definedName>
    <definedName name="TB869688c5_fd58_422c_a160_fe4b733047a6" hidden="1">#REF!</definedName>
    <definedName name="TB86cfb46d_36c1_4d56_a8fc_02880e5e5def" localSheetId="0" hidden="1">#REF!</definedName>
    <definedName name="TB86cfb46d_36c1_4d56_a8fc_02880e5e5def" hidden="1">#REF!</definedName>
    <definedName name="TB86f7a329_7e83_4965_ab08_42982eccc3f8" localSheetId="0" hidden="1">#REF!</definedName>
    <definedName name="TB86f7a329_7e83_4965_ab08_42982eccc3f8" hidden="1">#REF!</definedName>
    <definedName name="TB872e2301_1509_497f_a112_610b0bf62b53" localSheetId="0" hidden="1">#REF!</definedName>
    <definedName name="TB872e2301_1509_497f_a112_610b0bf62b53" hidden="1">#REF!</definedName>
    <definedName name="TB8732bdfb_941f_4c64_9f16_3c85d33754c5" localSheetId="0" hidden="1">#REF!</definedName>
    <definedName name="TB8732bdfb_941f_4c64_9f16_3c85d33754c5" hidden="1">#REF!</definedName>
    <definedName name="TB874c8f74_aac4_4770_9733_5020e3bd89c6" localSheetId="0" hidden="1">#REF!</definedName>
    <definedName name="TB874c8f74_aac4_4770_9733_5020e3bd89c6" hidden="1">#REF!</definedName>
    <definedName name="TB87e2c84f_bf95_432a_a8a8_92a60699eccd" localSheetId="0" hidden="1">#REF!</definedName>
    <definedName name="TB87e2c84f_bf95_432a_a8a8_92a60699eccd" hidden="1">#REF!</definedName>
    <definedName name="TB882bc473_dab3_4a23_8068_794b2f62d9f2" localSheetId="0" hidden="1">#REF!</definedName>
    <definedName name="TB882bc473_dab3_4a23_8068_794b2f62d9f2" hidden="1">#REF!</definedName>
    <definedName name="TB89176baf_2980_4bf4_b6cb_f491508224e2" localSheetId="0" hidden="1">#REF!</definedName>
    <definedName name="TB89176baf_2980_4bf4_b6cb_f491508224e2" hidden="1">#REF!</definedName>
    <definedName name="TB8929dd13_c59f_4512_ac47_26e7006a55ff" localSheetId="0" hidden="1">#REF!</definedName>
    <definedName name="TB8929dd13_c59f_4512_ac47_26e7006a55ff" hidden="1">#REF!</definedName>
    <definedName name="TB8947745a_2449_4d80_9017_ba10b066459e" localSheetId="0" hidden="1">#REF!</definedName>
    <definedName name="TB8947745a_2449_4d80_9017_ba10b066459e" hidden="1">#REF!</definedName>
    <definedName name="TB8964607e_1466_45c0_bd70_ad0141b8a6fd" localSheetId="0" hidden="1">#REF!</definedName>
    <definedName name="TB8964607e_1466_45c0_bd70_ad0141b8a6fd" hidden="1">#REF!</definedName>
    <definedName name="TB899d72a4_5dd0_40ad_8c5e_4fd53b525164" localSheetId="0" hidden="1">#REF!</definedName>
    <definedName name="TB899d72a4_5dd0_40ad_8c5e_4fd53b525164" hidden="1">#REF!</definedName>
    <definedName name="TB89b8cd91_20ce_457b_81a0_c445ccae1edc" localSheetId="0" hidden="1">#REF!</definedName>
    <definedName name="TB89b8cd91_20ce_457b_81a0_c445ccae1edc" hidden="1">#REF!</definedName>
    <definedName name="TB89e93fa3_e896_4c86_a7cf_935ba7d874ad" localSheetId="0" hidden="1">#REF!</definedName>
    <definedName name="TB89e93fa3_e896_4c86_a7cf_935ba7d874ad" hidden="1">#REF!</definedName>
    <definedName name="TB8a2be345_5e23_4b72_a7cc_ec24405504d8" localSheetId="0" hidden="1">#REF!</definedName>
    <definedName name="TB8a2be345_5e23_4b72_a7cc_ec24405504d8" hidden="1">#REF!</definedName>
    <definedName name="TB8a8d78e1_bc4e_479c_b534_2d2d064f824c" localSheetId="0" hidden="1">#REF!</definedName>
    <definedName name="TB8a8d78e1_bc4e_479c_b534_2d2d064f824c" hidden="1">#REF!</definedName>
    <definedName name="TB8a9120bf_1526_46f5_92d9_46d49dc21e82" localSheetId="0" hidden="1">#REF!</definedName>
    <definedName name="TB8a9120bf_1526_46f5_92d9_46d49dc21e82" hidden="1">#REF!</definedName>
    <definedName name="TB8ab725aa_d779_4f98_a74f_0eb455ad163c" localSheetId="0" hidden="1">#REF!</definedName>
    <definedName name="TB8ab725aa_d779_4f98_a74f_0eb455ad163c" hidden="1">#REF!</definedName>
    <definedName name="TB8ac2bc2b_e85c_46e6_b3e8_d23cbd4be867" localSheetId="0" hidden="1">#REF!</definedName>
    <definedName name="TB8ac2bc2b_e85c_46e6_b3e8_d23cbd4be867" hidden="1">#REF!</definedName>
    <definedName name="TB8b57a934_5c9d_4e58_aff4_c58b5e46df7e" localSheetId="0" hidden="1">#REF!</definedName>
    <definedName name="TB8b57a934_5c9d_4e58_aff4_c58b5e46df7e" hidden="1">#REF!</definedName>
    <definedName name="TB8b6c92aa_68cb_4110_8d16_bd41beb1803f" localSheetId="0" hidden="1">#REF!</definedName>
    <definedName name="TB8b6c92aa_68cb_4110_8d16_bd41beb1803f" hidden="1">#REF!</definedName>
    <definedName name="TB8b8af638_4ff1_405d_8c41_581d7dce05ad" localSheetId="0" hidden="1">#REF!</definedName>
    <definedName name="TB8b8af638_4ff1_405d_8c41_581d7dce05ad" hidden="1">#REF!</definedName>
    <definedName name="TB8b99d11c_9a35_4c8c_bebf_5965c4a8a7f7" localSheetId="0" hidden="1">#REF!</definedName>
    <definedName name="TB8b99d11c_9a35_4c8c_bebf_5965c4a8a7f7" hidden="1">#REF!</definedName>
    <definedName name="TB8b9aaa88_54c9_4e40_a6f1_95aa819b46dd" localSheetId="0" hidden="1">#REF!</definedName>
    <definedName name="TB8b9aaa88_54c9_4e40_a6f1_95aa819b46dd" hidden="1">#REF!</definedName>
    <definedName name="TB8c168394_0f0e_457e_9f07_c79c15c70a08" localSheetId="0" hidden="1">#REF!</definedName>
    <definedName name="TB8c168394_0f0e_457e_9f07_c79c15c70a08" hidden="1">#REF!</definedName>
    <definedName name="TB8c2989ed_3223_4465_aedb_963b7390e77d" localSheetId="0" hidden="1">#REF!</definedName>
    <definedName name="TB8c2989ed_3223_4465_aedb_963b7390e77d" hidden="1">#REF!</definedName>
    <definedName name="TB8c369aa9_f322_41e5_b949_a06afcd5988c" localSheetId="0" hidden="1">#REF!</definedName>
    <definedName name="TB8c369aa9_f322_41e5_b949_a06afcd5988c" hidden="1">#REF!</definedName>
    <definedName name="TB8c4898e9_6917_41c5_b745_16081b6f7bf9" localSheetId="0" hidden="1">#REF!</definedName>
    <definedName name="TB8c4898e9_6917_41c5_b745_16081b6f7bf9" hidden="1">#REF!</definedName>
    <definedName name="TB8c62e537_e0ca_4e6b_b232_08ff15df1f7f" localSheetId="0" hidden="1">#REF!</definedName>
    <definedName name="TB8c62e537_e0ca_4e6b_b232_08ff15df1f7f" hidden="1">#REF!</definedName>
    <definedName name="TB8ca3a246_ca2f_4ac3_a68d_d824cc52638a" localSheetId="0" hidden="1">#REF!</definedName>
    <definedName name="TB8ca3a246_ca2f_4ac3_a68d_d824cc52638a" hidden="1">#REF!</definedName>
    <definedName name="TB8cb83093_fb7a_4e5e_9171_6f546de92b60" localSheetId="0" hidden="1">#REF!</definedName>
    <definedName name="TB8cb83093_fb7a_4e5e_9171_6f546de92b60" hidden="1">#REF!</definedName>
    <definedName name="TB8cfd6d2e_3cda_425a_8cbb_7070c53dd9e1" localSheetId="0" hidden="1">#REF!</definedName>
    <definedName name="TB8cfd6d2e_3cda_425a_8cbb_7070c53dd9e1" hidden="1">#REF!</definedName>
    <definedName name="TB8d1f0dbe_2b84_4e8a_b91a_4bc4d9dda045" localSheetId="0" hidden="1">#REF!</definedName>
    <definedName name="TB8d1f0dbe_2b84_4e8a_b91a_4bc4d9dda045" hidden="1">#REF!</definedName>
    <definedName name="TB8d1faefc_6016_4e50_a0ac_d505bc521e53" localSheetId="0" hidden="1">#REF!</definedName>
    <definedName name="TB8d1faefc_6016_4e50_a0ac_d505bc521e53" hidden="1">#REF!</definedName>
    <definedName name="TB8d8a1853_7072_490c_8dd1_f2d088b65d6a" localSheetId="0" hidden="1">#REF!</definedName>
    <definedName name="TB8d8a1853_7072_490c_8dd1_f2d088b65d6a" hidden="1">#REF!</definedName>
    <definedName name="TB8debaed1_3d1e_420e_ad73_0184c5f0bbc8" localSheetId="0" hidden="1">#REF!</definedName>
    <definedName name="TB8debaed1_3d1e_420e_ad73_0184c5f0bbc8" hidden="1">#REF!</definedName>
    <definedName name="TB8e004b9a_5ddb_4a41_bc0f_bd106c244fb9" localSheetId="0" hidden="1">#REF!</definedName>
    <definedName name="TB8e004b9a_5ddb_4a41_bc0f_bd106c244fb9" hidden="1">#REF!</definedName>
    <definedName name="TB8e2794d3_4151_4572_ba86_ad02d2abe6c1" localSheetId="0" hidden="1">#REF!</definedName>
    <definedName name="TB8e2794d3_4151_4572_ba86_ad02d2abe6c1" hidden="1">#REF!</definedName>
    <definedName name="TB8e6f4623_4778_4960_b257_01acbde40eae" localSheetId="0" hidden="1">#REF!</definedName>
    <definedName name="TB8e6f4623_4778_4960_b257_01acbde40eae" hidden="1">#REF!</definedName>
    <definedName name="TB8e75cacd_324e_4d69_94db_296ba2190d45" localSheetId="0" hidden="1">#REF!</definedName>
    <definedName name="TB8e75cacd_324e_4d69_94db_296ba2190d45" hidden="1">#REF!</definedName>
    <definedName name="TB8e9b35ae_9e93_4af6_9268_c9ec89d4110d" localSheetId="0" hidden="1">#REF!</definedName>
    <definedName name="TB8e9b35ae_9e93_4af6_9268_c9ec89d4110d" hidden="1">#REF!</definedName>
    <definedName name="TB8edf474d_ccd3_4d51_b269_0ff84447f367" localSheetId="0" hidden="1">#REF!</definedName>
    <definedName name="TB8edf474d_ccd3_4d51_b269_0ff84447f367" hidden="1">#REF!</definedName>
    <definedName name="TB8eea7988_0d63_4605_9a73_bcfdb85722f7" localSheetId="0" hidden="1">#REF!</definedName>
    <definedName name="TB8eea7988_0d63_4605_9a73_bcfdb85722f7" hidden="1">#REF!</definedName>
    <definedName name="TB8f04c128_3409_46fd_b4b1_ffd30c2f4777" localSheetId="0" hidden="1">#REF!</definedName>
    <definedName name="TB8f04c128_3409_46fd_b4b1_ffd30c2f4777" hidden="1">#REF!</definedName>
    <definedName name="TB8f09fdf5_cc2a_41f5_839a_4207b50dcb8b" localSheetId="0" hidden="1">#REF!</definedName>
    <definedName name="TB8f09fdf5_cc2a_41f5_839a_4207b50dcb8b" hidden="1">#REF!</definedName>
    <definedName name="TB8f5c0305_273a_4bf6_b7ab_d516f6e7a30a" localSheetId="0" hidden="1">#REF!</definedName>
    <definedName name="TB8f5c0305_273a_4bf6_b7ab_d516f6e7a30a" hidden="1">#REF!</definedName>
    <definedName name="TB8f5e5cd6_d85f_4e07_807f_2ab05dfbef4c" localSheetId="0" hidden="1">#REF!</definedName>
    <definedName name="TB8f5e5cd6_d85f_4e07_807f_2ab05dfbef4c" hidden="1">#REF!</definedName>
    <definedName name="TB8f84cf3d_daf0_44f6_ab2b_895d0039bfba" localSheetId="0" hidden="1">#REF!</definedName>
    <definedName name="TB8f84cf3d_daf0_44f6_ab2b_895d0039bfba" hidden="1">#REF!</definedName>
    <definedName name="TB8fe312c0_036b_4e33_a513_75dfbeca9d72" localSheetId="0" hidden="1">#REF!</definedName>
    <definedName name="TB8fe312c0_036b_4e33_a513_75dfbeca9d72" hidden="1">#REF!</definedName>
    <definedName name="TB8fe5f725_a37c_4fc5_aec8_e392521f9a16" localSheetId="0" hidden="1">#REF!</definedName>
    <definedName name="TB8fe5f725_a37c_4fc5_aec8_e392521f9a16" hidden="1">#REF!</definedName>
    <definedName name="TB8fe6cad8_31ed_4c2c_90e6_24f21c14e1f3" localSheetId="0" hidden="1">#REF!</definedName>
    <definedName name="TB8fe6cad8_31ed_4c2c_90e6_24f21c14e1f3" hidden="1">#REF!</definedName>
    <definedName name="TB90215f86_77b2_4b0e_858e_6720228c17cc" localSheetId="0" hidden="1">#REF!</definedName>
    <definedName name="TB90215f86_77b2_4b0e_858e_6720228c17cc" hidden="1">#REF!</definedName>
    <definedName name="TB913aaf66_9356_45cc_ac1a_959425488f92" localSheetId="0" hidden="1">#REF!</definedName>
    <definedName name="TB913aaf66_9356_45cc_ac1a_959425488f92" hidden="1">#REF!</definedName>
    <definedName name="TB916f3ae3_d0fa_4a49_9f15_97c3d8fb14ca" localSheetId="0" hidden="1">#REF!</definedName>
    <definedName name="TB916f3ae3_d0fa_4a49_9f15_97c3d8fb14ca" hidden="1">#REF!</definedName>
    <definedName name="TB91c49ea6_fa87_4054_93d0_f97de2115d3b" localSheetId="0" hidden="1">#REF!</definedName>
    <definedName name="TB91c49ea6_fa87_4054_93d0_f97de2115d3b" hidden="1">#REF!</definedName>
    <definedName name="TB9208bfd6_d814_4a17_9da2_0beedd2fc66e" localSheetId="0" hidden="1">#REF!</definedName>
    <definedName name="TB9208bfd6_d814_4a17_9da2_0beedd2fc66e" hidden="1">#REF!</definedName>
    <definedName name="TB921028eb_d195_40c6_b2e3_1f6df32ce5e6" localSheetId="0" hidden="1">#REF!</definedName>
    <definedName name="TB921028eb_d195_40c6_b2e3_1f6df32ce5e6" hidden="1">#REF!</definedName>
    <definedName name="TB924a7b89_2bc0_4d6e_8790_7ce6bcb72ecb" localSheetId="0" hidden="1">#REF!</definedName>
    <definedName name="TB924a7b89_2bc0_4d6e_8790_7ce6bcb72ecb" hidden="1">#REF!</definedName>
    <definedName name="TB92801e48_237c_4b2c_b449_c8d6f53aca19" localSheetId="0" hidden="1">#REF!</definedName>
    <definedName name="TB92801e48_237c_4b2c_b449_c8d6f53aca19" hidden="1">#REF!</definedName>
    <definedName name="TB928118b4_0e2a_47fc_b274_318266a4f85f" localSheetId="0" hidden="1">#REF!</definedName>
    <definedName name="TB928118b4_0e2a_47fc_b274_318266a4f85f" hidden="1">#REF!</definedName>
    <definedName name="TB92956062_6ecd_4a10_ab74_8a9df29f9326" localSheetId="0" hidden="1">#REF!</definedName>
    <definedName name="TB92956062_6ecd_4a10_ab74_8a9df29f9326" hidden="1">#REF!</definedName>
    <definedName name="TB92c79ea3_1206_40a1_a783_11c3973e2613" localSheetId="0" hidden="1">#REF!</definedName>
    <definedName name="TB92c79ea3_1206_40a1_a783_11c3973e2613" hidden="1">#REF!</definedName>
    <definedName name="TB92fc566f_bf38_4899_a1cd_41afdcea5d58" localSheetId="0" hidden="1">#REF!</definedName>
    <definedName name="TB92fc566f_bf38_4899_a1cd_41afdcea5d58" hidden="1">#REF!</definedName>
    <definedName name="TB930fa4ff_2737_448c_b0ef_0f45aee54de9" localSheetId="0" hidden="1">#REF!</definedName>
    <definedName name="TB930fa4ff_2737_448c_b0ef_0f45aee54de9" hidden="1">#REF!</definedName>
    <definedName name="TB9328783d_a5ca_4123_b881_3ab57fbf1c5a" localSheetId="0" hidden="1">#REF!</definedName>
    <definedName name="TB9328783d_a5ca_4123_b881_3ab57fbf1c5a" hidden="1">#REF!</definedName>
    <definedName name="TB937c843f_ff00_4118_8a26_66483e6d0cd6" localSheetId="0" hidden="1">#REF!</definedName>
    <definedName name="TB937c843f_ff00_4118_8a26_66483e6d0cd6" hidden="1">#REF!</definedName>
    <definedName name="TB938865c8_a0e3_4f2e_8729_5e3d8ec2bbdf" localSheetId="0" hidden="1">#REF!</definedName>
    <definedName name="TB938865c8_a0e3_4f2e_8729_5e3d8ec2bbdf" hidden="1">#REF!</definedName>
    <definedName name="TB939d4f5d_ea40_4bea_bd98_f4a2e5fe80db" localSheetId="0" hidden="1">#REF!</definedName>
    <definedName name="TB939d4f5d_ea40_4bea_bd98_f4a2e5fe80db" hidden="1">#REF!</definedName>
    <definedName name="TB93cc23b8_b566_413d_bcbd_d9dd7b2152a4" localSheetId="0" hidden="1">#REF!</definedName>
    <definedName name="TB93cc23b8_b566_413d_bcbd_d9dd7b2152a4" hidden="1">#REF!</definedName>
    <definedName name="TB93f43947_9bc4_4e8a_b3c2_704883b54c5c" localSheetId="0" hidden="1">#REF!</definedName>
    <definedName name="TB93f43947_9bc4_4e8a_b3c2_704883b54c5c" hidden="1">#REF!</definedName>
    <definedName name="TB941e99ed_75b8_4f93_906a_1a8b36356589" localSheetId="0" hidden="1">#REF!</definedName>
    <definedName name="TB941e99ed_75b8_4f93_906a_1a8b36356589" hidden="1">#REF!</definedName>
    <definedName name="TB944b4517_33c6_4639_ab87_ca5134e1d0d8" localSheetId="0" hidden="1">#REF!</definedName>
    <definedName name="TB944b4517_33c6_4639_ab87_ca5134e1d0d8" hidden="1">#REF!</definedName>
    <definedName name="TB94552e85_f1a1_4dad_afa8_ab22b5cb8cd9" localSheetId="0" hidden="1">#REF!</definedName>
    <definedName name="TB94552e85_f1a1_4dad_afa8_ab22b5cb8cd9" hidden="1">#REF!</definedName>
    <definedName name="TB9457bb1f_939d_485e_bb19_c2b6bcbd14b5" localSheetId="0" hidden="1">#REF!</definedName>
    <definedName name="TB9457bb1f_939d_485e_bb19_c2b6bcbd14b5" hidden="1">#REF!</definedName>
    <definedName name="TB94693e21_da23_4028_bed8_6e7ae9036217" localSheetId="0" hidden="1">#REF!</definedName>
    <definedName name="TB94693e21_da23_4028_bed8_6e7ae9036217" hidden="1">#REF!</definedName>
    <definedName name="TB946e8df0_750a_4331_af61_0ec988b5a727" localSheetId="0" hidden="1">#REF!</definedName>
    <definedName name="TB946e8df0_750a_4331_af61_0ec988b5a727" hidden="1">#REF!</definedName>
    <definedName name="TB94bcf798_f2ab_4499_9120_83db8840f985" localSheetId="0" hidden="1">#REF!</definedName>
    <definedName name="TB94bcf798_f2ab_4499_9120_83db8840f985" hidden="1">#REF!</definedName>
    <definedName name="TB94c19c2f_3692_4e9c_ac6c_9e1f1154324c" localSheetId="0" hidden="1">#REF!</definedName>
    <definedName name="TB94c19c2f_3692_4e9c_ac6c_9e1f1154324c" hidden="1">#REF!</definedName>
    <definedName name="TB94ede5ec_0a4c_4a4a_8e51_a77d51099f77" localSheetId="0" hidden="1">#REF!</definedName>
    <definedName name="TB94ede5ec_0a4c_4a4a_8e51_a77d51099f77" hidden="1">#REF!</definedName>
    <definedName name="TB9531f73c_27e2_418c_a19b_38e18054aa37" localSheetId="0" hidden="1">#REF!</definedName>
    <definedName name="TB9531f73c_27e2_418c_a19b_38e18054aa37" hidden="1">#REF!</definedName>
    <definedName name="TB9561af3d_b8ba_44ca_9ae2_d59b3ba21320" localSheetId="0" hidden="1">#REF!</definedName>
    <definedName name="TB9561af3d_b8ba_44ca_9ae2_d59b3ba21320" hidden="1">#REF!</definedName>
    <definedName name="TB95644ca6_d437_4f6f_be66_7712a49e2dc8" localSheetId="0" hidden="1">#REF!</definedName>
    <definedName name="TB95644ca6_d437_4f6f_be66_7712a49e2dc8" hidden="1">#REF!</definedName>
    <definedName name="TB95c80027_f9bf_46ec_866b_be3787f4c412" localSheetId="0" hidden="1">#REF!</definedName>
    <definedName name="TB95c80027_f9bf_46ec_866b_be3787f4c412" hidden="1">#REF!</definedName>
    <definedName name="TB95ec17f5_acf1_41a9_b12c_f008e293c6a8" localSheetId="0" hidden="1">#REF!</definedName>
    <definedName name="TB95ec17f5_acf1_41a9_b12c_f008e293c6a8" hidden="1">#REF!</definedName>
    <definedName name="TB9648c104_d245_4bf7_b280_a7c024580ff0" localSheetId="0" hidden="1">#REF!</definedName>
    <definedName name="TB9648c104_d245_4bf7_b280_a7c024580ff0" hidden="1">#REF!</definedName>
    <definedName name="TB96801d67_5b38_4119_aacb_105606f921b0" localSheetId="0" hidden="1">#REF!</definedName>
    <definedName name="TB96801d67_5b38_4119_aacb_105606f921b0" hidden="1">#REF!</definedName>
    <definedName name="TB96a1db51_2a68_4f23_90b1_ad16b489ffc4" localSheetId="0" hidden="1">#REF!</definedName>
    <definedName name="TB96a1db51_2a68_4f23_90b1_ad16b489ffc4" hidden="1">#REF!</definedName>
    <definedName name="TB96cea38f_a3be_48af_aee0_6cd501896fb3" localSheetId="0" hidden="1">#REF!</definedName>
    <definedName name="TB96cea38f_a3be_48af_aee0_6cd501896fb3" hidden="1">#REF!</definedName>
    <definedName name="TB97a196c3_d80b_4a4a_b1a6_6a6ed446d4e3" localSheetId="0" hidden="1">#REF!</definedName>
    <definedName name="TB97a196c3_d80b_4a4a_b1a6_6a6ed446d4e3" hidden="1">#REF!</definedName>
    <definedName name="TB97bfac93_f842_4899_98b4_f8766f5ef1dd" localSheetId="0" hidden="1">#REF!</definedName>
    <definedName name="TB97bfac93_f842_4899_98b4_f8766f5ef1dd" hidden="1">#REF!</definedName>
    <definedName name="TB97f81efc_c4a5_4cf1_955d_884aeed21a7b" localSheetId="0" hidden="1">#REF!</definedName>
    <definedName name="TB97f81efc_c4a5_4cf1_955d_884aeed21a7b" hidden="1">#REF!</definedName>
    <definedName name="TB981df0a0_6b12_445f_9936_f42f4c5a16a0" localSheetId="0" hidden="1">#REF!</definedName>
    <definedName name="TB981df0a0_6b12_445f_9936_f42f4c5a16a0" hidden="1">#REF!</definedName>
    <definedName name="TB982e691a_5ec0_45e1_9c1e_fa046d6c115e" localSheetId="0" hidden="1">#REF!</definedName>
    <definedName name="TB982e691a_5ec0_45e1_9c1e_fa046d6c115e" hidden="1">#REF!</definedName>
    <definedName name="TB9870bacc_b9c5_427d_8311_6f84299a5f64" localSheetId="0" hidden="1">#REF!</definedName>
    <definedName name="TB9870bacc_b9c5_427d_8311_6f84299a5f64" hidden="1">#REF!</definedName>
    <definedName name="TB98860463_fe60_4404_96f0_5f7f1934627a" localSheetId="0" hidden="1">#REF!</definedName>
    <definedName name="TB98860463_fe60_4404_96f0_5f7f1934627a" hidden="1">#REF!</definedName>
    <definedName name="TB993b6c70_4a25_4347_98f6_c1d7966e3839" localSheetId="0" hidden="1">#REF!</definedName>
    <definedName name="TB993b6c70_4a25_4347_98f6_c1d7966e3839" hidden="1">#REF!</definedName>
    <definedName name="TB993d9cfb_ae1e_4cfd_9a64_32b680f53472" localSheetId="0" hidden="1">#REF!</definedName>
    <definedName name="TB993d9cfb_ae1e_4cfd_9a64_32b680f53472" hidden="1">#REF!</definedName>
    <definedName name="TB995e5d5f_a257_4a90_891a_dac6f87cd183" localSheetId="0" hidden="1">#REF!</definedName>
    <definedName name="TB995e5d5f_a257_4a90_891a_dac6f87cd183" hidden="1">#REF!</definedName>
    <definedName name="TB99bb2750_9c84_4f5f_89ed_9913c3cbd329" localSheetId="0" hidden="1">#REF!</definedName>
    <definedName name="TB99bb2750_9c84_4f5f_89ed_9913c3cbd329" hidden="1">#REF!</definedName>
    <definedName name="TB99c5ab57_77bd_4c65_9b3f_11b39cf24341" localSheetId="0" hidden="1">#REF!</definedName>
    <definedName name="TB99c5ab57_77bd_4c65_9b3f_11b39cf24341" hidden="1">#REF!</definedName>
    <definedName name="TB9a30ffe6_173d_4a06_9db8_c39f654d5f88" localSheetId="0" hidden="1">#REF!</definedName>
    <definedName name="TB9a30ffe6_173d_4a06_9db8_c39f654d5f88" hidden="1">#REF!</definedName>
    <definedName name="TB9aa59260_f510_4357_b4fa_d187a4a1c9e9" localSheetId="0" hidden="1">#REF!</definedName>
    <definedName name="TB9aa59260_f510_4357_b4fa_d187a4a1c9e9" hidden="1">#REF!</definedName>
    <definedName name="TB9aab5043_2fe5_4aa3_bbef_90672b7f58fb" localSheetId="0" hidden="1">#REF!</definedName>
    <definedName name="TB9aab5043_2fe5_4aa3_bbef_90672b7f58fb" hidden="1">#REF!</definedName>
    <definedName name="TB9af667b0_3782_4330_9dcc_fd868ef609b4" localSheetId="0" hidden="1">#REF!</definedName>
    <definedName name="TB9af667b0_3782_4330_9dcc_fd868ef609b4" hidden="1">#REF!</definedName>
    <definedName name="TB9b03d6fe_c5ce_4505_a8e6_255dd48d138f" localSheetId="0" hidden="1">#REF!</definedName>
    <definedName name="TB9b03d6fe_c5ce_4505_a8e6_255dd48d138f" hidden="1">#REF!</definedName>
    <definedName name="TB9b075370_70d3_4880_89ff_ac313fc43466" localSheetId="0" hidden="1">#REF!</definedName>
    <definedName name="TB9b075370_70d3_4880_89ff_ac313fc43466" hidden="1">#REF!</definedName>
    <definedName name="TB9b19feaa_ad37_455f_aaa0_83f1e26e99b6" localSheetId="0" hidden="1">#REF!</definedName>
    <definedName name="TB9b19feaa_ad37_455f_aaa0_83f1e26e99b6" hidden="1">#REF!</definedName>
    <definedName name="TB9b36b18e_124a_480d_8184_15e20677c958" localSheetId="0" hidden="1">#REF!</definedName>
    <definedName name="TB9b36b18e_124a_480d_8184_15e20677c958" hidden="1">#REF!</definedName>
    <definedName name="TB9b9a7910_209c_4963_b39b_924046ca9678" localSheetId="0" hidden="1">#REF!</definedName>
    <definedName name="TB9b9a7910_209c_4963_b39b_924046ca9678" hidden="1">#REF!</definedName>
    <definedName name="TB9bf02c59_8fed_45ed_b593_75c1931037b6" localSheetId="0" hidden="1">#REF!</definedName>
    <definedName name="TB9bf02c59_8fed_45ed_b593_75c1931037b6" hidden="1">#REF!</definedName>
    <definedName name="TB9bf501f5_d627_4657_8272_6f431d41d31b" localSheetId="0" hidden="1">#REF!</definedName>
    <definedName name="TB9bf501f5_d627_4657_8272_6f431d41d31b" hidden="1">#REF!</definedName>
    <definedName name="TB9c13cd88_63a5_4e73_975f_d43ae4cbd766" localSheetId="0" hidden="1">#REF!</definedName>
    <definedName name="TB9c13cd88_63a5_4e73_975f_d43ae4cbd766" hidden="1">#REF!</definedName>
    <definedName name="TB9c29a517_a74f_47d2_899f_8af5a84d43ef" localSheetId="0" hidden="1">#REF!</definedName>
    <definedName name="TB9c29a517_a74f_47d2_899f_8af5a84d43ef" hidden="1">#REF!</definedName>
    <definedName name="TB9c818474_c23a_40b8_bf20_0174eded4186" localSheetId="0" hidden="1">#REF!</definedName>
    <definedName name="TB9c818474_c23a_40b8_bf20_0174eded4186" hidden="1">#REF!</definedName>
    <definedName name="TB9c9d4ac9_4fa9_489c_9abf_0e730444d356" localSheetId="0" hidden="1">#REF!</definedName>
    <definedName name="TB9c9d4ac9_4fa9_489c_9abf_0e730444d356" hidden="1">#REF!</definedName>
    <definedName name="TB9d0bfa3c_a95d_4166_be5d_557dc49c4ea9" localSheetId="0" hidden="1">#REF!</definedName>
    <definedName name="TB9d0bfa3c_a95d_4166_be5d_557dc49c4ea9" hidden="1">#REF!</definedName>
    <definedName name="TB9d2381fc_f4ec_47fe_be73_d1268cb10cb6" localSheetId="0" hidden="1">#REF!</definedName>
    <definedName name="TB9d2381fc_f4ec_47fe_be73_d1268cb10cb6" hidden="1">#REF!</definedName>
    <definedName name="TB9d59cd61_cb6b_4049_8d9b_d6d4c207f772" localSheetId="0" hidden="1">#REF!</definedName>
    <definedName name="TB9d59cd61_cb6b_4049_8d9b_d6d4c207f772" hidden="1">#REF!</definedName>
    <definedName name="TB9d606d78_8281_4dde_abb8_effc83ec1854" localSheetId="0" hidden="1">#REF!</definedName>
    <definedName name="TB9d606d78_8281_4dde_abb8_effc83ec1854" hidden="1">#REF!</definedName>
    <definedName name="TB9d7dc221_1aa7_4c07_bd88_f78ab87bac98" localSheetId="0" hidden="1">#REF!</definedName>
    <definedName name="TB9d7dc221_1aa7_4c07_bd88_f78ab87bac98" hidden="1">#REF!</definedName>
    <definedName name="TB9e58edb3_b16d_4fc7_ba39_d93192ab6e3f" localSheetId="0" hidden="1">#REF!</definedName>
    <definedName name="TB9e58edb3_b16d_4fc7_ba39_d93192ab6e3f" hidden="1">#REF!</definedName>
    <definedName name="TB9e708a01_2ee4_4b9a_b229_d1dedd41146d" localSheetId="0" hidden="1">#REF!</definedName>
    <definedName name="TB9e708a01_2ee4_4b9a_b229_d1dedd41146d" hidden="1">#REF!</definedName>
    <definedName name="TB9e872200_88e7_4ed1_8205_4347d418a5f6" localSheetId="0" hidden="1">#REF!</definedName>
    <definedName name="TB9e872200_88e7_4ed1_8205_4347d418a5f6" hidden="1">#REF!</definedName>
    <definedName name="TB9ebcd006_83de_4504_9fea_7f8d8fd2b6af" localSheetId="0" hidden="1">#REF!</definedName>
    <definedName name="TB9ebcd006_83de_4504_9fea_7f8d8fd2b6af" hidden="1">#REF!</definedName>
    <definedName name="TB9f12335e_5608_4c8d_b59e_1825982016b5" localSheetId="0" hidden="1">#REF!</definedName>
    <definedName name="TB9f12335e_5608_4c8d_b59e_1825982016b5" hidden="1">#REF!</definedName>
    <definedName name="TB9f3fba29_a6eb_4387_8fe1_4259c0ffca99" localSheetId="0" hidden="1">#REF!</definedName>
    <definedName name="TB9f3fba29_a6eb_4387_8fe1_4259c0ffca99" hidden="1">#REF!</definedName>
    <definedName name="TB9f8a59ae_ffbb_4727_a056_4be3f4746e57" localSheetId="0" hidden="1">#REF!</definedName>
    <definedName name="TB9f8a59ae_ffbb_4727_a056_4be3f4746e57" hidden="1">#REF!</definedName>
    <definedName name="TB9fbb84d4_eab4_4eef_80c1_f16df5be7e99" localSheetId="0" hidden="1">#REF!</definedName>
    <definedName name="TB9fbb84d4_eab4_4eef_80c1_f16df5be7e99" hidden="1">#REF!</definedName>
    <definedName name="TB9fc1f0e6_4895_4891_a096_3a70aee1c23e" localSheetId="0" hidden="1">#REF!</definedName>
    <definedName name="TB9fc1f0e6_4895_4891_a096_3a70aee1c23e" hidden="1">#REF!</definedName>
    <definedName name="TBa02575ed_baaa_4d0b_89ad_fb0e37e5d695" localSheetId="0" hidden="1">#REF!</definedName>
    <definedName name="TBa02575ed_baaa_4d0b_89ad_fb0e37e5d695" hidden="1">#REF!</definedName>
    <definedName name="TBa0394635_c3df_40e3_a8f2_1d3b1b494f71" localSheetId="0" hidden="1">#REF!</definedName>
    <definedName name="TBa0394635_c3df_40e3_a8f2_1d3b1b494f71" hidden="1">#REF!</definedName>
    <definedName name="TBa06f818b_cfc8_4537_a028_88b84be1ad0f" localSheetId="0" hidden="1">#REF!</definedName>
    <definedName name="TBa06f818b_cfc8_4537_a028_88b84be1ad0f" hidden="1">#REF!</definedName>
    <definedName name="TBa0950574_ded4_4259_89f7_1c3da3156dda" localSheetId="0" hidden="1">#REF!</definedName>
    <definedName name="TBa0950574_ded4_4259_89f7_1c3da3156dda" hidden="1">#REF!</definedName>
    <definedName name="TBa0973aba_1dd6_461b_8ba6_ae615f13f986" localSheetId="0" hidden="1">#REF!</definedName>
    <definedName name="TBa0973aba_1dd6_461b_8ba6_ae615f13f986" hidden="1">#REF!</definedName>
    <definedName name="TBa128a159_a83d_4985_a1a1_260350db5414" localSheetId="0" hidden="1">#REF!</definedName>
    <definedName name="TBa128a159_a83d_4985_a1a1_260350db5414" hidden="1">#REF!</definedName>
    <definedName name="TBa163314a_d04b_4fb6_88f6_22aa779e7642" localSheetId="0" hidden="1">#REF!</definedName>
    <definedName name="TBa163314a_d04b_4fb6_88f6_22aa779e7642" hidden="1">#REF!</definedName>
    <definedName name="TBa16a5ed4_7b49_434e_8513_69f4371050fc" localSheetId="0" hidden="1">#REF!</definedName>
    <definedName name="TBa16a5ed4_7b49_434e_8513_69f4371050fc" hidden="1">#REF!</definedName>
    <definedName name="TBa1a84d61_1e34_4804_8d04_f34d47394fdf" localSheetId="0" hidden="1">#REF!</definedName>
    <definedName name="TBa1a84d61_1e34_4804_8d04_f34d47394fdf" hidden="1">#REF!</definedName>
    <definedName name="TBa1d9d2c8_766f_4094_acec_5ea79ae0acf3" localSheetId="0" hidden="1">#REF!</definedName>
    <definedName name="TBa1d9d2c8_766f_4094_acec_5ea79ae0acf3" hidden="1">#REF!</definedName>
    <definedName name="TBa1dbec9e_425c_457b_886c_1349a2dde6b0" localSheetId="0" hidden="1">#REF!</definedName>
    <definedName name="TBa1dbec9e_425c_457b_886c_1349a2dde6b0" hidden="1">#REF!</definedName>
    <definedName name="TBa1f0e777_ce6c_483a_8f74_d23f31743114" localSheetId="0" hidden="1">#REF!</definedName>
    <definedName name="TBa1f0e777_ce6c_483a_8f74_d23f31743114" hidden="1">#REF!</definedName>
    <definedName name="TBa254edbf_74aa_4545_afbb_fb1542fad89c" localSheetId="0" hidden="1">#REF!</definedName>
    <definedName name="TBa254edbf_74aa_4545_afbb_fb1542fad89c" hidden="1">#REF!</definedName>
    <definedName name="TBa269a260_c996_452a_8111_ec939439b646" localSheetId="0" hidden="1">#REF!</definedName>
    <definedName name="TBa269a260_c996_452a_8111_ec939439b646" hidden="1">#REF!</definedName>
    <definedName name="TBa2a08416_1317_4d48_8229_08c9632e4922" localSheetId="0" hidden="1">#REF!</definedName>
    <definedName name="TBa2a08416_1317_4d48_8229_08c9632e4922" hidden="1">#REF!</definedName>
    <definedName name="TBa37dee46_7e54_4691_afd0_1d18b6ceb4c4" localSheetId="0" hidden="1">#REF!</definedName>
    <definedName name="TBa37dee46_7e54_4691_afd0_1d18b6ceb4c4" hidden="1">#REF!</definedName>
    <definedName name="TBa3b421c8_dc1b_4144_881b_4c4b2f998d9f" localSheetId="0" hidden="1">#REF!</definedName>
    <definedName name="TBa3b421c8_dc1b_4144_881b_4c4b2f998d9f" hidden="1">#REF!</definedName>
    <definedName name="TBa400df70_533a_4aa0_9557_cdfe4bbc1221" localSheetId="0" hidden="1">#REF!</definedName>
    <definedName name="TBa400df70_533a_4aa0_9557_cdfe4bbc1221" hidden="1">#REF!</definedName>
    <definedName name="TBa402275b_836a_4ed5_aa30_31fee96ffb09" localSheetId="0" hidden="1">#REF!</definedName>
    <definedName name="TBa402275b_836a_4ed5_aa30_31fee96ffb09" hidden="1">#REF!</definedName>
    <definedName name="TBa44e5333_54e8_405a_8996_600ebab5018b" localSheetId="0" hidden="1">#REF!</definedName>
    <definedName name="TBa44e5333_54e8_405a_8996_600ebab5018b" hidden="1">#REF!</definedName>
    <definedName name="TBa453a653_167e_4579_b3b2_8cc4c195a535" localSheetId="0" hidden="1">#REF!</definedName>
    <definedName name="TBa453a653_167e_4579_b3b2_8cc4c195a535" hidden="1">#REF!</definedName>
    <definedName name="TBa45ff0ee_75e6_43f8_abbe_3af96a8be048" localSheetId="0" hidden="1">#REF!</definedName>
    <definedName name="TBa45ff0ee_75e6_43f8_abbe_3af96a8be048" hidden="1">#REF!</definedName>
    <definedName name="TBa46941f5_ae87_4f60_9ba4_dcb1c6caa667" localSheetId="0" hidden="1">#REF!</definedName>
    <definedName name="TBa46941f5_ae87_4f60_9ba4_dcb1c6caa667" hidden="1">#REF!</definedName>
    <definedName name="TBa4884d7a_8303_4dee_bc67_19fe0ecba4bd" localSheetId="0" hidden="1">#REF!</definedName>
    <definedName name="TBa4884d7a_8303_4dee_bc67_19fe0ecba4bd" hidden="1">#REF!</definedName>
    <definedName name="TBa4b87542_a381_4150_8a57_3d7cf3b28343" localSheetId="0" hidden="1">#REF!</definedName>
    <definedName name="TBa4b87542_a381_4150_8a57_3d7cf3b28343" hidden="1">#REF!</definedName>
    <definedName name="TBa4c88bc1_c337_4cff_a2f1_247008ccfabc" localSheetId="0" hidden="1">#REF!</definedName>
    <definedName name="TBa4c88bc1_c337_4cff_a2f1_247008ccfabc" hidden="1">#REF!</definedName>
    <definedName name="TBa502ccd3_5b99_434b_a3a4_6ff106c7f7b9" localSheetId="0" hidden="1">#REF!</definedName>
    <definedName name="TBa502ccd3_5b99_434b_a3a4_6ff106c7f7b9" hidden="1">#REF!</definedName>
    <definedName name="TBa51be8f7_b509_45f4_ac85_130e4d620ecf" localSheetId="0" hidden="1">#REF!</definedName>
    <definedName name="TBa51be8f7_b509_45f4_ac85_130e4d620ecf" hidden="1">#REF!</definedName>
    <definedName name="TBa54417d8_0ca9_4382_826d_92a2ba5ee1d4" localSheetId="0" hidden="1">#REF!</definedName>
    <definedName name="TBa54417d8_0ca9_4382_826d_92a2ba5ee1d4" hidden="1">#REF!</definedName>
    <definedName name="TBa5b94e69_2cc7_4b85_9d1a_de414b28a6d5" localSheetId="0" hidden="1">#REF!</definedName>
    <definedName name="TBa5b94e69_2cc7_4b85_9d1a_de414b28a6d5" hidden="1">#REF!</definedName>
    <definedName name="TBa5c5a297_fb44_43cd_9a2c_27f966b53984" localSheetId="0" hidden="1">#REF!</definedName>
    <definedName name="TBa5c5a297_fb44_43cd_9a2c_27f966b53984" hidden="1">#REF!</definedName>
    <definedName name="TBa6104b3f_99d6_4354_a01c_81201e37a0f8" localSheetId="0" hidden="1">#REF!</definedName>
    <definedName name="TBa6104b3f_99d6_4354_a01c_81201e37a0f8" hidden="1">#REF!</definedName>
    <definedName name="TBa62d7c94_a720_4b14_a2cd_7b52ee9b0635" localSheetId="0" hidden="1">#REF!</definedName>
    <definedName name="TBa62d7c94_a720_4b14_a2cd_7b52ee9b0635" hidden="1">#REF!</definedName>
    <definedName name="TBa65a91bd_d34c_4251_a546_cbe74402be5d" localSheetId="0" hidden="1">#REF!</definedName>
    <definedName name="TBa65a91bd_d34c_4251_a546_cbe74402be5d" hidden="1">#REF!</definedName>
    <definedName name="TBa750085e_835a_41bd_ab6c_ce541e10d053" localSheetId="0" hidden="1">#REF!</definedName>
    <definedName name="TBa750085e_835a_41bd_ab6c_ce541e10d053" hidden="1">#REF!</definedName>
    <definedName name="TBa75f0234_8f80_4058_9325_203f58515b96" localSheetId="0" hidden="1">#REF!</definedName>
    <definedName name="TBa75f0234_8f80_4058_9325_203f58515b96" hidden="1">#REF!</definedName>
    <definedName name="TBa77801cc_769a_41fa_a3bd_420eaf7e1e3d" localSheetId="0" hidden="1">#REF!</definedName>
    <definedName name="TBa77801cc_769a_41fa_a3bd_420eaf7e1e3d" hidden="1">#REF!</definedName>
    <definedName name="TBa7adb24d_1887_4dc4_a5b9_df4cb30e6e52" localSheetId="0" hidden="1">#REF!</definedName>
    <definedName name="TBa7adb24d_1887_4dc4_a5b9_df4cb30e6e52" hidden="1">#REF!</definedName>
    <definedName name="TBa7e61ab2_4d9e_4ef8_bd22_7654183e50aa" localSheetId="0" hidden="1">#REF!</definedName>
    <definedName name="TBa7e61ab2_4d9e_4ef8_bd22_7654183e50aa" hidden="1">#REF!</definedName>
    <definedName name="TBa8071192_2bc0_4f02_b3be_91c91462c370" localSheetId="0" hidden="1">#REF!</definedName>
    <definedName name="TBa8071192_2bc0_4f02_b3be_91c91462c370" hidden="1">#REF!</definedName>
    <definedName name="TBa8142544_a5c1_40c2_84f8_e65ab3be4599" localSheetId="0" hidden="1">#REF!</definedName>
    <definedName name="TBa8142544_a5c1_40c2_84f8_e65ab3be4599" hidden="1">#REF!</definedName>
    <definedName name="TBa83e9a0b_1152_40dd_8623_c96bbc73d9a9" localSheetId="0" hidden="1">#REF!</definedName>
    <definedName name="TBa83e9a0b_1152_40dd_8623_c96bbc73d9a9" hidden="1">#REF!</definedName>
    <definedName name="TBa8756f3e_49db_4310_b011_e17e7ec210e4" localSheetId="0" hidden="1">#REF!</definedName>
    <definedName name="TBa8756f3e_49db_4310_b011_e17e7ec210e4" hidden="1">#REF!</definedName>
    <definedName name="TBa8941a1e_3d5a_45ab_8cf7_1c12ec1f7633" localSheetId="0" hidden="1">#REF!</definedName>
    <definedName name="TBa8941a1e_3d5a_45ab_8cf7_1c12ec1f7633" hidden="1">#REF!</definedName>
    <definedName name="TBa8b67d71_29b8_4b88_8c73_e1357873cbb0" localSheetId="0" hidden="1">#REF!</definedName>
    <definedName name="TBa8b67d71_29b8_4b88_8c73_e1357873cbb0" hidden="1">#REF!</definedName>
    <definedName name="TBa8cff8cf_28b7_4b51_84c2_d298f945fb1e" localSheetId="0" hidden="1">#REF!</definedName>
    <definedName name="TBa8cff8cf_28b7_4b51_84c2_d298f945fb1e" hidden="1">#REF!</definedName>
    <definedName name="TBa8dc1ee2_2319_40f3_a83d_3a42fa89ae96" localSheetId="0" hidden="1">#REF!</definedName>
    <definedName name="TBa8dc1ee2_2319_40f3_a83d_3a42fa89ae96" hidden="1">#REF!</definedName>
    <definedName name="TBa90d496e_0f32_4472_a012_6372e24afd82" localSheetId="0" hidden="1">#REF!</definedName>
    <definedName name="TBa90d496e_0f32_4472_a012_6372e24afd82" hidden="1">#REF!</definedName>
    <definedName name="TBa9199c87_2ede_47e9_9b23_c4b8823364b1" localSheetId="0" hidden="1">#REF!</definedName>
    <definedName name="TBa9199c87_2ede_47e9_9b23_c4b8823364b1" hidden="1">#REF!</definedName>
    <definedName name="TBa91f474d_d962_476a_9493_4166eeaffb0c" localSheetId="0" hidden="1">#REF!</definedName>
    <definedName name="TBa91f474d_d962_476a_9493_4166eeaffb0c" hidden="1">#REF!</definedName>
    <definedName name="TBa93cc36b_592e_44d1_a437_75570ebaf3e9" localSheetId="0" hidden="1">#REF!</definedName>
    <definedName name="TBa93cc36b_592e_44d1_a437_75570ebaf3e9" hidden="1">#REF!</definedName>
    <definedName name="TBa94c1e9e_f65c_4c34_b079_2054972cdcbd" localSheetId="0" hidden="1">#REF!</definedName>
    <definedName name="TBa94c1e9e_f65c_4c34_b079_2054972cdcbd" hidden="1">#REF!</definedName>
    <definedName name="TBa9ac08c8_11ac_49a8_9de6_f50d0831b0a6" localSheetId="0" hidden="1">#REF!</definedName>
    <definedName name="TBa9ac08c8_11ac_49a8_9de6_f50d0831b0a6" hidden="1">#REF!</definedName>
    <definedName name="TBa9c78d35_154c_446f_ad4c_2019f296d481" localSheetId="0" hidden="1">#REF!</definedName>
    <definedName name="TBa9c78d35_154c_446f_ad4c_2019f296d481" hidden="1">#REF!</definedName>
    <definedName name="TBa9e8cc13_a564_41cc_97d8_4784b260228b" localSheetId="0" hidden="1">#REF!</definedName>
    <definedName name="TBa9e8cc13_a564_41cc_97d8_4784b260228b" hidden="1">#REF!</definedName>
    <definedName name="TBaa2f0fc2_c122_4369_b634_49543719bb9e" localSheetId="0" hidden="1">#REF!</definedName>
    <definedName name="TBaa2f0fc2_c122_4369_b634_49543719bb9e" hidden="1">#REF!</definedName>
    <definedName name="TBaa3e9a53_5a5b_486c_a489_48ec696efd68" localSheetId="0" hidden="1">#REF!</definedName>
    <definedName name="TBaa3e9a53_5a5b_486c_a489_48ec696efd68" hidden="1">#REF!</definedName>
    <definedName name="TBaa474e71_15b2_4a0a_97a1_9638bb677f2d" localSheetId="0" hidden="1">#REF!</definedName>
    <definedName name="TBaa474e71_15b2_4a0a_97a1_9638bb677f2d" hidden="1">#REF!</definedName>
    <definedName name="TBaa7b2c32_ee0b_4168_8c0e_9f1c89ebc95a" localSheetId="0" hidden="1">#REF!</definedName>
    <definedName name="TBaa7b2c32_ee0b_4168_8c0e_9f1c89ebc95a" hidden="1">#REF!</definedName>
    <definedName name="TBaac6b21d_4f47_4b83_9365_1563fd540c94" localSheetId="0" hidden="1">#REF!</definedName>
    <definedName name="TBaac6b21d_4f47_4b83_9365_1563fd540c94" hidden="1">#REF!</definedName>
    <definedName name="TBaacff789_2332_4ec7_a6bc_3c86a21aebd5" localSheetId="0" hidden="1">#REF!</definedName>
    <definedName name="TBaacff789_2332_4ec7_a6bc_3c86a21aebd5" hidden="1">#REF!</definedName>
    <definedName name="TBaad86374_c2fc_44b5_a08d_1b02b2d4bd54" localSheetId="0" hidden="1">#REF!</definedName>
    <definedName name="TBaad86374_c2fc_44b5_a08d_1b02b2d4bd54" hidden="1">#REF!</definedName>
    <definedName name="TBaaeda189_fe7d_4983_b403_6e6330929037" localSheetId="0" hidden="1">#REF!</definedName>
    <definedName name="TBaaeda189_fe7d_4983_b403_6e6330929037" hidden="1">#REF!</definedName>
    <definedName name="TBab6174f8_e7e3_45a3_88bc_3b86c3ab73b1" localSheetId="0" hidden="1">#REF!</definedName>
    <definedName name="TBab6174f8_e7e3_45a3_88bc_3b86c3ab73b1" hidden="1">#REF!</definedName>
    <definedName name="TBab6cd08b_2cad_4fe0_88e8_35f3103681fb" localSheetId="0" hidden="1">#REF!</definedName>
    <definedName name="TBab6cd08b_2cad_4fe0_88e8_35f3103681fb" hidden="1">#REF!</definedName>
    <definedName name="TBab9a3eb0_61ab_4749_916e_40f9d907c8d8" localSheetId="0" hidden="1">#REF!</definedName>
    <definedName name="TBab9a3eb0_61ab_4749_916e_40f9d907c8d8" hidden="1">#REF!</definedName>
    <definedName name="TBabd627ec_87f4_48af_9337_4643596c1e8c" localSheetId="0" hidden="1">#REF!</definedName>
    <definedName name="TBabd627ec_87f4_48af_9337_4643596c1e8c" hidden="1">#REF!</definedName>
    <definedName name="TBabe39118_668c_4b7c_9283_ffaf5d6ad878" localSheetId="0" hidden="1">#REF!</definedName>
    <definedName name="TBabe39118_668c_4b7c_9283_ffaf5d6ad878" hidden="1">#REF!</definedName>
    <definedName name="TBac38bd50_aff3_4bcf_84c5_fc029534a9d5" localSheetId="0" hidden="1">#REF!</definedName>
    <definedName name="TBac38bd50_aff3_4bcf_84c5_fc029534a9d5" hidden="1">#REF!</definedName>
    <definedName name="TBac5a56c1_225f_40da_b93e_7ed43d5ac819" localSheetId="0" hidden="1">#REF!</definedName>
    <definedName name="TBac5a56c1_225f_40da_b93e_7ed43d5ac819" hidden="1">#REF!</definedName>
    <definedName name="TBac7b95dc_caed_4cb8_94ba_754e33d6211c" localSheetId="0" hidden="1">#REF!</definedName>
    <definedName name="TBac7b95dc_caed_4cb8_94ba_754e33d6211c" hidden="1">#REF!</definedName>
    <definedName name="TBac982082_267c_4681_ac96_54e8941bc2cb" localSheetId="0" hidden="1">#REF!</definedName>
    <definedName name="TBac982082_267c_4681_ac96_54e8941bc2cb" hidden="1">#REF!</definedName>
    <definedName name="TBad2357a7_b7cb_4076_87f1_0d0fd0377554" localSheetId="0" hidden="1">#REF!</definedName>
    <definedName name="TBad2357a7_b7cb_4076_87f1_0d0fd0377554" hidden="1">#REF!</definedName>
    <definedName name="TBad90bff6_165f_4b5b_a67b_1ee22d0b58aa" localSheetId="0" hidden="1">#REF!</definedName>
    <definedName name="TBad90bff6_165f_4b5b_a67b_1ee22d0b58aa" hidden="1">#REF!</definedName>
    <definedName name="TBad93d727_25ba_496e_b9c8_b60513799442" localSheetId="0" hidden="1">#REF!</definedName>
    <definedName name="TBad93d727_25ba_496e_b9c8_b60513799442" hidden="1">#REF!</definedName>
    <definedName name="TBad9631f9_5c3c_44e5_aee4_fa200bc05fd8" localSheetId="0" hidden="1">#REF!</definedName>
    <definedName name="TBad9631f9_5c3c_44e5_aee4_fa200bc05fd8" hidden="1">#REF!</definedName>
    <definedName name="TBadf2666f_f1cf_44d7_ac70_af7be7ba464b" localSheetId="0" hidden="1">#REF!</definedName>
    <definedName name="TBadf2666f_f1cf_44d7_ac70_af7be7ba464b" hidden="1">#REF!</definedName>
    <definedName name="TBae4d0b72_e404_457f_889d_152ed13efe5a" localSheetId="0" hidden="1">#REF!</definedName>
    <definedName name="TBae4d0b72_e404_457f_889d_152ed13efe5a" hidden="1">#REF!</definedName>
    <definedName name="TBae536d40_923b_4a77_b398_3d9a43e7ccb2" localSheetId="0" hidden="1">#REF!</definedName>
    <definedName name="TBae536d40_923b_4a77_b398_3d9a43e7ccb2" hidden="1">#REF!</definedName>
    <definedName name="TBae5ae0d5_17f3_4365_ba73_431e3cf68a28" localSheetId="0" hidden="1">#REF!</definedName>
    <definedName name="TBae5ae0d5_17f3_4365_ba73_431e3cf68a28" hidden="1">#REF!</definedName>
    <definedName name="TBaeb63ed1_bebe_4e0c_a1fd_d5412bdd78a2" localSheetId="0" hidden="1">#REF!</definedName>
    <definedName name="TBaeb63ed1_bebe_4e0c_a1fd_d5412bdd78a2" hidden="1">#REF!</definedName>
    <definedName name="TBaec4eb7b_c333_4c47_b00a_7f156703f282" localSheetId="0" hidden="1">#REF!</definedName>
    <definedName name="TBaec4eb7b_c333_4c47_b00a_7f156703f282" hidden="1">#REF!</definedName>
    <definedName name="TBaed901a7_afae_4d53_9e1c_0f4f6aa2cbbc" localSheetId="0" hidden="1">#REF!</definedName>
    <definedName name="TBaed901a7_afae_4d53_9e1c_0f4f6aa2cbbc" hidden="1">#REF!</definedName>
    <definedName name="TBaf35ca4e_5fd1_412c_8073_ddc07c0fbbe3" localSheetId="0" hidden="1">#REF!</definedName>
    <definedName name="TBaf35ca4e_5fd1_412c_8073_ddc07c0fbbe3" hidden="1">#REF!</definedName>
    <definedName name="TBaf8086d1_7f41_4907_90b7_8772d5211867" localSheetId="0" hidden="1">#REF!</definedName>
    <definedName name="TBaf8086d1_7f41_4907_90b7_8772d5211867" hidden="1">#REF!</definedName>
    <definedName name="TBafc82e7d_38f3_46b2_b81c_6fbc3b148df9" localSheetId="0" hidden="1">#REF!</definedName>
    <definedName name="TBafc82e7d_38f3_46b2_b81c_6fbc3b148df9" hidden="1">#REF!</definedName>
    <definedName name="TBb004eaef_4fe5_40d4_b3c8_8c4dad79450f" localSheetId="0" hidden="1">#REF!</definedName>
    <definedName name="TBb004eaef_4fe5_40d4_b3c8_8c4dad79450f" hidden="1">#REF!</definedName>
    <definedName name="TBb031d10b_0a06_41e7_88ea_5205cb803cad" localSheetId="0" hidden="1">#REF!</definedName>
    <definedName name="TBb031d10b_0a06_41e7_88ea_5205cb803cad" hidden="1">#REF!</definedName>
    <definedName name="TBb032e175_0332_42b9_ae08_78a22365e301" localSheetId="0" hidden="1">#REF!</definedName>
    <definedName name="TBb032e175_0332_42b9_ae08_78a22365e301" hidden="1">#REF!</definedName>
    <definedName name="TBb041641a_5753_4cf7_ae4f_c1c0199bde73" localSheetId="0" hidden="1">#REF!</definedName>
    <definedName name="TBb041641a_5753_4cf7_ae4f_c1c0199bde73" hidden="1">#REF!</definedName>
    <definedName name="TBb064c134_c368_4b61_bb1d_ce631d8328cc" localSheetId="0" hidden="1">#REF!</definedName>
    <definedName name="TBb064c134_c368_4b61_bb1d_ce631d8328cc" hidden="1">#REF!</definedName>
    <definedName name="TBb071779e_e868_4ebc_bfc7_7877006ec7c5" localSheetId="0" hidden="1">#REF!</definedName>
    <definedName name="TBb071779e_e868_4ebc_bfc7_7877006ec7c5" hidden="1">#REF!</definedName>
    <definedName name="TBb0a17213_75cd_4f2f_8a76_5d4648bc41a0" localSheetId="0" hidden="1">#REF!</definedName>
    <definedName name="TBb0a17213_75cd_4f2f_8a76_5d4648bc41a0" hidden="1">#REF!</definedName>
    <definedName name="TBb0fbfa69_ef49_4b7a_a474_82576663be3f" localSheetId="0" hidden="1">#REF!</definedName>
    <definedName name="TBb0fbfa69_ef49_4b7a_a474_82576663be3f" hidden="1">#REF!</definedName>
    <definedName name="TBb15d1faf_37ca_4c29_aa9a_0bb199cabf07" localSheetId="0" hidden="1">#REF!</definedName>
    <definedName name="TBb15d1faf_37ca_4c29_aa9a_0bb199cabf07" hidden="1">#REF!</definedName>
    <definedName name="TBb1686d72_8268_4396_8772_0daf01abfc65" localSheetId="0" hidden="1">#REF!</definedName>
    <definedName name="TBb1686d72_8268_4396_8772_0daf01abfc65" hidden="1">#REF!</definedName>
    <definedName name="TBb19c4ca2_fae3_4ae7_9836_735485989997" localSheetId="0" hidden="1">#REF!</definedName>
    <definedName name="TBb19c4ca2_fae3_4ae7_9836_735485989997" hidden="1">#REF!</definedName>
    <definedName name="TBb21c7572_b88c_4a6d_a3b5_9aa2926b324d" localSheetId="0" hidden="1">#REF!</definedName>
    <definedName name="TBb21c7572_b88c_4a6d_a3b5_9aa2926b324d" hidden="1">#REF!</definedName>
    <definedName name="TBb23c3713_fa12_41ae_8a04_5127d3476ba4" localSheetId="0" hidden="1">#REF!</definedName>
    <definedName name="TBb23c3713_fa12_41ae_8a04_5127d3476ba4" hidden="1">#REF!</definedName>
    <definedName name="TBb249329c_c75c_42c8_923a_d35f305b717f" localSheetId="0" hidden="1">#REF!</definedName>
    <definedName name="TBb249329c_c75c_42c8_923a_d35f305b717f" hidden="1">#REF!</definedName>
    <definedName name="TBb2a31812_504b_4d83_ac9f_9da34e2bb1e2" localSheetId="0" hidden="1">#REF!</definedName>
    <definedName name="TBb2a31812_504b_4d83_ac9f_9da34e2bb1e2" hidden="1">#REF!</definedName>
    <definedName name="TBb304c68a_0b37_4c97_ab53_375c11a78de1" localSheetId="0" hidden="1">#REF!</definedName>
    <definedName name="TBb304c68a_0b37_4c97_ab53_375c11a78de1" hidden="1">#REF!</definedName>
    <definedName name="TBb3481198_366d_4be9_b303_cff7bfa145d2" localSheetId="0" hidden="1">#REF!</definedName>
    <definedName name="TBb3481198_366d_4be9_b303_cff7bfa145d2" hidden="1">#REF!</definedName>
    <definedName name="TBb3a24a66_dfae_40c0_89e5_9f18c0dbf34e" localSheetId="0" hidden="1">#REF!</definedName>
    <definedName name="TBb3a24a66_dfae_40c0_89e5_9f18c0dbf34e" hidden="1">#REF!</definedName>
    <definedName name="TBb3bc6151_939b_49bd_88fe_7d721fa4bed7" localSheetId="0" hidden="1">#REF!</definedName>
    <definedName name="TBb3bc6151_939b_49bd_88fe_7d721fa4bed7" hidden="1">#REF!</definedName>
    <definedName name="TBb42c17d1_a889_4198_bbe3_ba2b07cdf6b5" localSheetId="0" hidden="1">#REF!</definedName>
    <definedName name="TBb42c17d1_a889_4198_bbe3_ba2b07cdf6b5" hidden="1">#REF!</definedName>
    <definedName name="TBb436fea2_09a1_494a_9a48_409f9fbf8260" localSheetId="0" hidden="1">#REF!</definedName>
    <definedName name="TBb436fea2_09a1_494a_9a48_409f9fbf8260" hidden="1">#REF!</definedName>
    <definedName name="TBb44b0845_e86f_449d_850a_011931950c28" localSheetId="0" hidden="1">#REF!</definedName>
    <definedName name="TBb44b0845_e86f_449d_850a_011931950c28" hidden="1">#REF!</definedName>
    <definedName name="TBb4c5d6b6_91ee_4b10_a364_96120363cc31" localSheetId="0" hidden="1">#REF!</definedName>
    <definedName name="TBb4c5d6b6_91ee_4b10_a364_96120363cc31" hidden="1">#REF!</definedName>
    <definedName name="TBb4dfbd9a_6d69_477b_b2fc_f2dfc15a0aab" localSheetId="0" hidden="1">#REF!</definedName>
    <definedName name="TBb4dfbd9a_6d69_477b_b2fc_f2dfc15a0aab" hidden="1">#REF!</definedName>
    <definedName name="TBb4eeb7c2_3634_4bba_9458_cf07473b674e" localSheetId="0" hidden="1">#REF!</definedName>
    <definedName name="TBb4eeb7c2_3634_4bba_9458_cf07473b674e" hidden="1">#REF!</definedName>
    <definedName name="TBb50e3785_7a6d_4362_9fe4_062b142c1eea" localSheetId="0" hidden="1">#REF!</definedName>
    <definedName name="TBb50e3785_7a6d_4362_9fe4_062b142c1eea" hidden="1">#REF!</definedName>
    <definedName name="TBb5cb76c0_f80c_4c49_b967_8b74016420f6" localSheetId="0" hidden="1">#REF!</definedName>
    <definedName name="TBb5cb76c0_f80c_4c49_b967_8b74016420f6" hidden="1">#REF!</definedName>
    <definedName name="TBb5d1962c_20db_4651_aab5_f5131e70eb38" localSheetId="0" hidden="1">#REF!</definedName>
    <definedName name="TBb5d1962c_20db_4651_aab5_f5131e70eb38" hidden="1">#REF!</definedName>
    <definedName name="TBb5dff4dc_e0c2_4897_b2cc_bbc636d0b4d5" localSheetId="0" hidden="1">#REF!</definedName>
    <definedName name="TBb5dff4dc_e0c2_4897_b2cc_bbc636d0b4d5" hidden="1">#REF!</definedName>
    <definedName name="TBb634f959_c920_4dcf_ae47_2a0b7b2b4bdb" localSheetId="0" hidden="1">#REF!</definedName>
    <definedName name="TBb634f959_c920_4dcf_ae47_2a0b7b2b4bdb" hidden="1">#REF!</definedName>
    <definedName name="TBb63cc93a_2216_4faa_8deb_25c57a581d1f" localSheetId="0" hidden="1">#REF!</definedName>
    <definedName name="TBb63cc93a_2216_4faa_8deb_25c57a581d1f" hidden="1">#REF!</definedName>
    <definedName name="TBb657b11b_20e0_4bab_bb0d_58259f676313" localSheetId="0" hidden="1">#REF!</definedName>
    <definedName name="TBb657b11b_20e0_4bab_bb0d_58259f676313" hidden="1">#REF!</definedName>
    <definedName name="TBb66dda55_678b_482e_a1f5_618dcd383f8d" localSheetId="0" hidden="1">#REF!</definedName>
    <definedName name="TBb66dda55_678b_482e_a1f5_618dcd383f8d" hidden="1">#REF!</definedName>
    <definedName name="TBb69ebfff_ed5d_47bb_82b0_736cb5aac6e8" localSheetId="0" hidden="1">#REF!</definedName>
    <definedName name="TBb69ebfff_ed5d_47bb_82b0_736cb5aac6e8" hidden="1">#REF!</definedName>
    <definedName name="TBb6f15a34_ca39_45ea_9a2f_7885ad55b98c" localSheetId="0" hidden="1">#REF!</definedName>
    <definedName name="TBb6f15a34_ca39_45ea_9a2f_7885ad55b98c" hidden="1">#REF!</definedName>
    <definedName name="TBb75e881a_4fa1_4d86_8dc1_21e6b0b54d9d" localSheetId="0" hidden="1">#REF!</definedName>
    <definedName name="TBb75e881a_4fa1_4d86_8dc1_21e6b0b54d9d" hidden="1">#REF!</definedName>
    <definedName name="TBb77509b2_3043_4561_b436_0a4713c45870" localSheetId="0" hidden="1">#REF!</definedName>
    <definedName name="TBb77509b2_3043_4561_b436_0a4713c45870" hidden="1">#REF!</definedName>
    <definedName name="TBb7bbc2db_6162_47f2_9808_cf52a27d26e9" localSheetId="0" hidden="1">#REF!</definedName>
    <definedName name="TBb7bbc2db_6162_47f2_9808_cf52a27d26e9" hidden="1">#REF!</definedName>
    <definedName name="TBb7e7581a_ba20_4692_be0f_53d927667402" localSheetId="0" hidden="1">#REF!</definedName>
    <definedName name="TBb7e7581a_ba20_4692_be0f_53d927667402" hidden="1">#REF!</definedName>
    <definedName name="TBb7ea35c4_ed4f_4ca0_a67a_a81b0882bed8" localSheetId="0" hidden="1">#REF!</definedName>
    <definedName name="TBb7ea35c4_ed4f_4ca0_a67a_a81b0882bed8" hidden="1">#REF!</definedName>
    <definedName name="TBb7f2923c_6e82_404a_bafd_22234a5c63a0" localSheetId="0" hidden="1">#REF!</definedName>
    <definedName name="TBb7f2923c_6e82_404a_bafd_22234a5c63a0" hidden="1">#REF!</definedName>
    <definedName name="TBb84ebdc5_8322_4f00_abe8_89845a09edc3" localSheetId="0" hidden="1">#REF!</definedName>
    <definedName name="TBb84ebdc5_8322_4f00_abe8_89845a09edc3" hidden="1">#REF!</definedName>
    <definedName name="TBb8830274_349c_4ea1_bd6f_d214d24b6ea1" localSheetId="0" hidden="1">#REF!</definedName>
    <definedName name="TBb8830274_349c_4ea1_bd6f_d214d24b6ea1" hidden="1">#REF!</definedName>
    <definedName name="TBb89f8cd0_7d7c_44bc_9c6d_abea88722cc3" localSheetId="0" hidden="1">#REF!</definedName>
    <definedName name="TBb89f8cd0_7d7c_44bc_9c6d_abea88722cc3" hidden="1">#REF!</definedName>
    <definedName name="TBb946e160_a0f9_4dae_a5b0_e2de7db18e1b" localSheetId="0" hidden="1">#REF!</definedName>
    <definedName name="TBb946e160_a0f9_4dae_a5b0_e2de7db18e1b" hidden="1">#REF!</definedName>
    <definedName name="TBb965900d_632d_45ae_a7c8_9915e71dc0e6" localSheetId="0" hidden="1">#REF!</definedName>
    <definedName name="TBb965900d_632d_45ae_a7c8_9915e71dc0e6" hidden="1">#REF!</definedName>
    <definedName name="TBb969aec7_b7ce_4a12_969f_cae8495e49f6" localSheetId="0" hidden="1">#REF!</definedName>
    <definedName name="TBb969aec7_b7ce_4a12_969f_cae8495e49f6" hidden="1">#REF!</definedName>
    <definedName name="TBb98e1efc_8de4_4386_81c3_9a9b06b720cc" localSheetId="0" hidden="1">#REF!</definedName>
    <definedName name="TBb98e1efc_8de4_4386_81c3_9a9b06b720cc" hidden="1">#REF!</definedName>
    <definedName name="TBb9943009_b23d_4b74_b7ba_158c7df6775f" localSheetId="0" hidden="1">#REF!</definedName>
    <definedName name="TBb9943009_b23d_4b74_b7ba_158c7df6775f" hidden="1">#REF!</definedName>
    <definedName name="TBb9ef3671_0754_44d6_97d2_9bb83832a9c7" localSheetId="0" hidden="1">#REF!</definedName>
    <definedName name="TBb9ef3671_0754_44d6_97d2_9bb83832a9c7" hidden="1">#REF!</definedName>
    <definedName name="TBba2909ba_d323_474b_b131_7a18c1bfe0ca" localSheetId="0" hidden="1">#REF!</definedName>
    <definedName name="TBba2909ba_d323_474b_b131_7a18c1bfe0ca" hidden="1">#REF!</definedName>
    <definedName name="TBba516575_a315_4288_8e55_737d608b864a" localSheetId="0" hidden="1">#REF!</definedName>
    <definedName name="TBba516575_a315_4288_8e55_737d608b864a" hidden="1">#REF!</definedName>
    <definedName name="TBba93ba27_be19_402c_adc7_2f9ca3272748" localSheetId="0" hidden="1">#REF!</definedName>
    <definedName name="TBba93ba27_be19_402c_adc7_2f9ca3272748" hidden="1">#REF!</definedName>
    <definedName name="TBba9e258b_8dc2_4e3c_9123_ea074a455c8d" localSheetId="0" hidden="1">#REF!</definedName>
    <definedName name="TBba9e258b_8dc2_4e3c_9123_ea074a455c8d" hidden="1">#REF!</definedName>
    <definedName name="TBbb00c513_c3af_44ea_a05b_a76dd49d04b7" localSheetId="0" hidden="1">#REF!</definedName>
    <definedName name="TBbb00c513_c3af_44ea_a05b_a76dd49d04b7" hidden="1">#REF!</definedName>
    <definedName name="TBbb09b098_5e9a_4c11_b89e_7cd06dd7ae6a" localSheetId="0" hidden="1">#REF!</definedName>
    <definedName name="TBbb09b098_5e9a_4c11_b89e_7cd06dd7ae6a" hidden="1">#REF!</definedName>
    <definedName name="TBbb0e5cd4_98b4_4a68_8e69_9614a7075017" localSheetId="0" hidden="1">#REF!</definedName>
    <definedName name="TBbb0e5cd4_98b4_4a68_8e69_9614a7075017" hidden="1">#REF!</definedName>
    <definedName name="TBbb252bd9_2807_498a_8def_73c20a99cf46" localSheetId="0" hidden="1">#REF!</definedName>
    <definedName name="TBbb252bd9_2807_498a_8def_73c20a99cf46" hidden="1">#REF!</definedName>
    <definedName name="TBbb409056_5009_4647_9e2f_447f1d3d9a7a" localSheetId="0" hidden="1">#REF!</definedName>
    <definedName name="TBbb409056_5009_4647_9e2f_447f1d3d9a7a" hidden="1">#REF!</definedName>
    <definedName name="TBbb7b39d9_ad78_40c6_9163_d06159c0ccf5" localSheetId="0" hidden="1">#REF!</definedName>
    <definedName name="TBbb7b39d9_ad78_40c6_9163_d06159c0ccf5" hidden="1">#REF!</definedName>
    <definedName name="TBbb816e11_7c7d_447e_9292_fe075f2f0b65" localSheetId="0" hidden="1">#REF!</definedName>
    <definedName name="TBbb816e11_7c7d_447e_9292_fe075f2f0b65" hidden="1">#REF!</definedName>
    <definedName name="TBbba09706_7a87_4c32_a00d_2451e4b705fc" localSheetId="0" hidden="1">#REF!</definedName>
    <definedName name="TBbba09706_7a87_4c32_a00d_2451e4b705fc" hidden="1">#REF!</definedName>
    <definedName name="TBbbdcf5e0_7a3d_4bb9_bf81_130c3ce65f48" localSheetId="0" hidden="1">#REF!</definedName>
    <definedName name="TBbbdcf5e0_7a3d_4bb9_bf81_130c3ce65f48" hidden="1">#REF!</definedName>
    <definedName name="TBbbe27607_2f9c_410f_a9d0_e80d7fbd8da8" localSheetId="0" hidden="1">#REF!</definedName>
    <definedName name="TBbbe27607_2f9c_410f_a9d0_e80d7fbd8da8" hidden="1">#REF!</definedName>
    <definedName name="TBbd3ee519_a307_49d3_98f0_291669923b97" localSheetId="0" hidden="1">#REF!</definedName>
    <definedName name="TBbd3ee519_a307_49d3_98f0_291669923b97" hidden="1">#REF!</definedName>
    <definedName name="TBbdebd74c_75fa_4032_81d7_4869582d1e84" localSheetId="0" hidden="1">#REF!</definedName>
    <definedName name="TBbdebd74c_75fa_4032_81d7_4869582d1e84" hidden="1">#REF!</definedName>
    <definedName name="TBbe68fec4_4fcf_4ff6_aa15_7267db7cb745" localSheetId="0" hidden="1">#REF!</definedName>
    <definedName name="TBbe68fec4_4fcf_4ff6_aa15_7267db7cb745" hidden="1">#REF!</definedName>
    <definedName name="TBbe74defd_df06_41f1_a947_d607624b33de" localSheetId="0" hidden="1">#REF!</definedName>
    <definedName name="TBbe74defd_df06_41f1_a947_d607624b33de" hidden="1">#REF!</definedName>
    <definedName name="TBbef0ba39_5578_4a64_8f11_9e04da80d29a" localSheetId="0" hidden="1">#REF!</definedName>
    <definedName name="TBbef0ba39_5578_4a64_8f11_9e04da80d29a" hidden="1">#REF!</definedName>
    <definedName name="TBbf2394dd_ec83_4bb1_a308_fa846ea3fa73" localSheetId="0" hidden="1">#REF!</definedName>
    <definedName name="TBbf2394dd_ec83_4bb1_a308_fa846ea3fa73" hidden="1">#REF!</definedName>
    <definedName name="TBbf566e19_c9a2_44cc_b57a_c91f305c5e84" localSheetId="0" hidden="1">#REF!</definedName>
    <definedName name="TBbf566e19_c9a2_44cc_b57a_c91f305c5e84" hidden="1">#REF!</definedName>
    <definedName name="TBbfa5ae4d_6387_47d9_b875_417131e5869e" localSheetId="0" hidden="1">#REF!</definedName>
    <definedName name="TBbfa5ae4d_6387_47d9_b875_417131e5869e" hidden="1">#REF!</definedName>
    <definedName name="TBbffa889b_a9e6_4517_b8a7_8f78e3fcc48f" localSheetId="0" hidden="1">#REF!</definedName>
    <definedName name="TBbffa889b_a9e6_4517_b8a7_8f78e3fcc48f" hidden="1">#REF!</definedName>
    <definedName name="TBc0016e22_1d47_47d3_9743_cf269dee1028" localSheetId="0" hidden="1">#REF!</definedName>
    <definedName name="TBc0016e22_1d47_47d3_9743_cf269dee1028" hidden="1">#REF!</definedName>
    <definedName name="TBc01b2da7_b512_48b3_955e_34703ec9eedb" localSheetId="0" hidden="1">#REF!</definedName>
    <definedName name="TBc01b2da7_b512_48b3_955e_34703ec9eedb" hidden="1">#REF!</definedName>
    <definedName name="TBc0315081_2b9a_44bb_86c0_0e86509521a2" localSheetId="0" hidden="1">#REF!</definedName>
    <definedName name="TBc0315081_2b9a_44bb_86c0_0e86509521a2" hidden="1">#REF!</definedName>
    <definedName name="TBc06d32ad_2e28_496e_9c84_259865ec95e4" localSheetId="0" hidden="1">#REF!</definedName>
    <definedName name="TBc06d32ad_2e28_496e_9c84_259865ec95e4" hidden="1">#REF!</definedName>
    <definedName name="TBc0865a13_42bd_40bc_a062_89b3ea55f2e0" localSheetId="0" hidden="1">#REF!</definedName>
    <definedName name="TBc0865a13_42bd_40bc_a062_89b3ea55f2e0" hidden="1">#REF!</definedName>
    <definedName name="TBc0ab0c02_a033_499b_9910_38ea64d1fa4e" localSheetId="0" hidden="1">#REF!</definedName>
    <definedName name="TBc0ab0c02_a033_499b_9910_38ea64d1fa4e" hidden="1">#REF!</definedName>
    <definedName name="TBc0ba465f_43a5_465c_8286_097bb202346b" localSheetId="0" hidden="1">#REF!</definedName>
    <definedName name="TBc0ba465f_43a5_465c_8286_097bb202346b" hidden="1">#REF!</definedName>
    <definedName name="TBc0c53e4c_b3e8_4b9c_ac2d_2354eab21a9a" localSheetId="0" hidden="1">#REF!</definedName>
    <definedName name="TBc0c53e4c_b3e8_4b9c_ac2d_2354eab21a9a" hidden="1">#REF!</definedName>
    <definedName name="TBc0ea8660_b07a_40ea_b55e_cf52cca03710" localSheetId="0" hidden="1">#REF!</definedName>
    <definedName name="TBc0ea8660_b07a_40ea_b55e_cf52cca03710" hidden="1">#REF!</definedName>
    <definedName name="TBc10fbe1b_4bf1_40e6_9830_b099b1fd4a53" localSheetId="0" hidden="1">#REF!</definedName>
    <definedName name="TBc10fbe1b_4bf1_40e6_9830_b099b1fd4a53" hidden="1">#REF!</definedName>
    <definedName name="TBc12c15e3_a2b1_4628_a3e4_7e46dcfb734d" localSheetId="0" hidden="1">#REF!</definedName>
    <definedName name="TBc12c15e3_a2b1_4628_a3e4_7e46dcfb734d" hidden="1">#REF!</definedName>
    <definedName name="TBc145cf7d_8557_40c0_b617_154f08469c82" localSheetId="0" hidden="1">#REF!</definedName>
    <definedName name="TBc145cf7d_8557_40c0_b617_154f08469c82" hidden="1">#REF!</definedName>
    <definedName name="TBc16591a3_93ae_4aab_9312_74f319e92ea4" localSheetId="0" hidden="1">#REF!</definedName>
    <definedName name="TBc16591a3_93ae_4aab_9312_74f319e92ea4" hidden="1">#REF!</definedName>
    <definedName name="TBc1a28b4d_62d5_4d7f_aaa1_1176cb19f6e4" localSheetId="0" hidden="1">#REF!</definedName>
    <definedName name="TBc1a28b4d_62d5_4d7f_aaa1_1176cb19f6e4" hidden="1">#REF!</definedName>
    <definedName name="TBc1c811d9_8265_4b90_bf16_122e066b182f" localSheetId="0" hidden="1">#REF!</definedName>
    <definedName name="TBc1c811d9_8265_4b90_bf16_122e066b182f" hidden="1">#REF!</definedName>
    <definedName name="TBc1d76eac_c3bb_412d_84f8_d7c33e254353" localSheetId="0" hidden="1">#REF!</definedName>
    <definedName name="TBc1d76eac_c3bb_412d_84f8_d7c33e254353" hidden="1">#REF!</definedName>
    <definedName name="TBc1ff2fb3_3335_42d8_b978_2c3adfa64db6" localSheetId="0" hidden="1">#REF!</definedName>
    <definedName name="TBc1ff2fb3_3335_42d8_b978_2c3adfa64db6" hidden="1">#REF!</definedName>
    <definedName name="TBc2202a28_aaaa_4771_b5a2_92cf149804a5" localSheetId="0" hidden="1">#REF!</definedName>
    <definedName name="TBc2202a28_aaaa_4771_b5a2_92cf149804a5" hidden="1">#REF!</definedName>
    <definedName name="TBc2714a6c_7f63_4469_b861_3ece00b895a4" localSheetId="0" hidden="1">#REF!</definedName>
    <definedName name="TBc2714a6c_7f63_4469_b861_3ece00b895a4" hidden="1">#REF!</definedName>
    <definedName name="TBc2932f9c_7c0a_417e_91df_fc3d64c76aad" localSheetId="0" hidden="1">#REF!</definedName>
    <definedName name="TBc2932f9c_7c0a_417e_91df_fc3d64c76aad" hidden="1">#REF!</definedName>
    <definedName name="TBc2c68da0_48c9_40d4_ac76_26984d688593" localSheetId="0" hidden="1">#REF!</definedName>
    <definedName name="TBc2c68da0_48c9_40d4_ac76_26984d688593" hidden="1">#REF!</definedName>
    <definedName name="TBc2e592a5_77d7_41f8_a866_90622a535227" localSheetId="0" hidden="1">#REF!</definedName>
    <definedName name="TBc2e592a5_77d7_41f8_a866_90622a535227" hidden="1">#REF!</definedName>
    <definedName name="TBc305b413_3ef4_432e_ba84_e6881495af0b" localSheetId="0" hidden="1">#REF!</definedName>
    <definedName name="TBc305b413_3ef4_432e_ba84_e6881495af0b" hidden="1">#REF!</definedName>
    <definedName name="TBc312e0a0_26a4_4fd6_939a_8eb8bc9a5e03" localSheetId="0" hidden="1">#REF!</definedName>
    <definedName name="TBc312e0a0_26a4_4fd6_939a_8eb8bc9a5e03" hidden="1">#REF!</definedName>
    <definedName name="TBc39914d4_cf53_4908_b3f5_8ba2149eadad" localSheetId="0" hidden="1">#REF!</definedName>
    <definedName name="TBc39914d4_cf53_4908_b3f5_8ba2149eadad" hidden="1">#REF!</definedName>
    <definedName name="TBc40008df_07ab_4bee_aae3_8b936ecc836f" localSheetId="0" hidden="1">#REF!</definedName>
    <definedName name="TBc40008df_07ab_4bee_aae3_8b936ecc836f" hidden="1">#REF!</definedName>
    <definedName name="TBc40897d3_429b_4a8a_801e_427ac59ae40d" localSheetId="0" hidden="1">#REF!</definedName>
    <definedName name="TBc40897d3_429b_4a8a_801e_427ac59ae40d" hidden="1">#REF!</definedName>
    <definedName name="TBc47a4adb_be46_4db2_9c8f_b50352560e3f" localSheetId="0" hidden="1">#REF!</definedName>
    <definedName name="TBc47a4adb_be46_4db2_9c8f_b50352560e3f" hidden="1">#REF!</definedName>
    <definedName name="TBc48d38f6_d855_4b2f_858e_ae9be117b3e4" localSheetId="0" hidden="1">#REF!</definedName>
    <definedName name="TBc48d38f6_d855_4b2f_858e_ae9be117b3e4" hidden="1">#REF!</definedName>
    <definedName name="TBc4d52f6c_050e_4ae2_8fd3_2b304c0953fa" localSheetId="0" hidden="1">#REF!</definedName>
    <definedName name="TBc4d52f6c_050e_4ae2_8fd3_2b304c0953fa" hidden="1">#REF!</definedName>
    <definedName name="TBc4d96928_f519_425b_9c9c_2e8839a465bc" localSheetId="0" hidden="1">#REF!</definedName>
    <definedName name="TBc4d96928_f519_425b_9c9c_2e8839a465bc" hidden="1">#REF!</definedName>
    <definedName name="TBc4e27ec0_80a0_45f7_85d6_e05460139ed5" localSheetId="0" hidden="1">#REF!</definedName>
    <definedName name="TBc4e27ec0_80a0_45f7_85d6_e05460139ed5" hidden="1">#REF!</definedName>
    <definedName name="TBc4e5dd3f_6ff1_4f68_94bb_b5db00386ddf" localSheetId="0" hidden="1">#REF!</definedName>
    <definedName name="TBc4e5dd3f_6ff1_4f68_94bb_b5db00386ddf" hidden="1">#REF!</definedName>
    <definedName name="TBc4fab993_4cd8_41bb_bde6_8193cea36e1e" localSheetId="0" hidden="1">#REF!</definedName>
    <definedName name="TBc4fab993_4cd8_41bb_bde6_8193cea36e1e" hidden="1">#REF!</definedName>
    <definedName name="TBc5330c43_f6ac_415d_8345_dd7b06c8e341" localSheetId="0" hidden="1">#REF!</definedName>
    <definedName name="TBc5330c43_f6ac_415d_8345_dd7b06c8e341" hidden="1">#REF!</definedName>
    <definedName name="TBc53d3cd1_f01f_4e35_9e87_7a268e42a886" localSheetId="0" hidden="1">#REF!</definedName>
    <definedName name="TBc53d3cd1_f01f_4e35_9e87_7a268e42a886" hidden="1">#REF!</definedName>
    <definedName name="TBc5454762_ae7f_479b_afa8_dd8eea842759" localSheetId="0" hidden="1">#REF!</definedName>
    <definedName name="TBc5454762_ae7f_479b_afa8_dd8eea842759" hidden="1">#REF!</definedName>
    <definedName name="TBc560b8ac_79da_45ff_b920_b3e128089dc1" localSheetId="0" hidden="1">#REF!</definedName>
    <definedName name="TBc560b8ac_79da_45ff_b920_b3e128089dc1" hidden="1">#REF!</definedName>
    <definedName name="TBc5704a56_7b99_46d5_9762_c65319a2e6f7" localSheetId="0" hidden="1">#REF!</definedName>
    <definedName name="TBc5704a56_7b99_46d5_9762_c65319a2e6f7" hidden="1">#REF!</definedName>
    <definedName name="TBc5742221_5a94_4f71_897e_b71bc0731b3c" localSheetId="0" hidden="1">#REF!</definedName>
    <definedName name="TBc5742221_5a94_4f71_897e_b71bc0731b3c" hidden="1">#REF!</definedName>
    <definedName name="TBc589af26_8d98_423b_9ed8_d85425684421" localSheetId="0" hidden="1">#REF!</definedName>
    <definedName name="TBc589af26_8d98_423b_9ed8_d85425684421" hidden="1">#REF!</definedName>
    <definedName name="TBc591dc07_901c_4121_948a_8c929504608d" localSheetId="0" hidden="1">#REF!</definedName>
    <definedName name="TBc591dc07_901c_4121_948a_8c929504608d" hidden="1">#REF!</definedName>
    <definedName name="TBc5bdb57c_7269_46ec_a3c9_697b5eeb2dad" localSheetId="0" hidden="1">#REF!</definedName>
    <definedName name="TBc5bdb57c_7269_46ec_a3c9_697b5eeb2dad" hidden="1">#REF!</definedName>
    <definedName name="TBc60a5343_60a4_42b8_9995_95bbedbb6dc8" localSheetId="0" hidden="1">#REF!</definedName>
    <definedName name="TBc60a5343_60a4_42b8_9995_95bbedbb6dc8" hidden="1">#REF!</definedName>
    <definedName name="TBc63e7e25_1125_4269_8a1d_41a029bf016d" localSheetId="0" hidden="1">#REF!</definedName>
    <definedName name="TBc63e7e25_1125_4269_8a1d_41a029bf016d" hidden="1">#REF!</definedName>
    <definedName name="TBc656ac8b_ba82_452c_8670_a448ff638648" localSheetId="0" hidden="1">#REF!</definedName>
    <definedName name="TBc656ac8b_ba82_452c_8670_a448ff638648" hidden="1">#REF!</definedName>
    <definedName name="TBc6578df5_d40c_49b8_9830_8cb596d770d3" localSheetId="0" hidden="1">#REF!</definedName>
    <definedName name="TBc6578df5_d40c_49b8_9830_8cb596d770d3" hidden="1">#REF!</definedName>
    <definedName name="TBc66f1c2f_b51f_48e8_a219_23732ba3bf5b" localSheetId="0" hidden="1">#REF!</definedName>
    <definedName name="TBc66f1c2f_b51f_48e8_a219_23732ba3bf5b" hidden="1">#REF!</definedName>
    <definedName name="TBc6a0e593_9751_47e4_8a61_5578445e4dc8" localSheetId="0" hidden="1">#REF!</definedName>
    <definedName name="TBc6a0e593_9751_47e4_8a61_5578445e4dc8" hidden="1">#REF!</definedName>
    <definedName name="TBc6fec7ef_1144_4d0c_aca8_6d0c6fe68554" localSheetId="0" hidden="1">#REF!</definedName>
    <definedName name="TBc6fec7ef_1144_4d0c_aca8_6d0c6fe68554" hidden="1">#REF!</definedName>
    <definedName name="TBc7464a10_a358_46cf_b79c_02cea60dfc69" localSheetId="0" hidden="1">#REF!</definedName>
    <definedName name="TBc7464a10_a358_46cf_b79c_02cea60dfc69" hidden="1">#REF!</definedName>
    <definedName name="TBc75f6eae_c16b_46dc_a637_eb0742a94d74" localSheetId="0" hidden="1">#REF!</definedName>
    <definedName name="TBc75f6eae_c16b_46dc_a637_eb0742a94d74" hidden="1">#REF!</definedName>
    <definedName name="TBc7645116_52f7_442a_bb29_2b31a98a4764" localSheetId="0" hidden="1">#REF!</definedName>
    <definedName name="TBc7645116_52f7_442a_bb29_2b31a98a4764" hidden="1">#REF!</definedName>
    <definedName name="TBc776abe7_2ded_460d_947e_9da2243b8cf8" localSheetId="0" hidden="1">#REF!</definedName>
    <definedName name="TBc776abe7_2ded_460d_947e_9da2243b8cf8" hidden="1">#REF!</definedName>
    <definedName name="TBc79059ac_2ba5_4e5b_99c9_292b2e029d7e" localSheetId="0" hidden="1">#REF!</definedName>
    <definedName name="TBc79059ac_2ba5_4e5b_99c9_292b2e029d7e" hidden="1">#REF!</definedName>
    <definedName name="TBc7a4ef9d_5644_4da7_96ab_d840b46e990c" localSheetId="0" hidden="1">#REF!</definedName>
    <definedName name="TBc7a4ef9d_5644_4da7_96ab_d840b46e990c" hidden="1">#REF!</definedName>
    <definedName name="TBc7fce397_9085_4457_8b44_800807e3a56b" localSheetId="0" hidden="1">#REF!</definedName>
    <definedName name="TBc7fce397_9085_4457_8b44_800807e3a56b" hidden="1">#REF!</definedName>
    <definedName name="TBc81cea52_c0f5_4535_959c_e4a604402086" localSheetId="0" hidden="1">#REF!</definedName>
    <definedName name="TBc81cea52_c0f5_4535_959c_e4a604402086" hidden="1">#REF!</definedName>
    <definedName name="TBc89ccd1c_8987_41d6_bd76_67149361a77c" localSheetId="0" hidden="1">#REF!</definedName>
    <definedName name="TBc89ccd1c_8987_41d6_bd76_67149361a77c" hidden="1">#REF!</definedName>
    <definedName name="TBc97ca638_8807_4667_b55f_4345bb908a02" localSheetId="0" hidden="1">#REF!</definedName>
    <definedName name="TBc97ca638_8807_4667_b55f_4345bb908a02" hidden="1">#REF!</definedName>
    <definedName name="TBc9888d1a_2993_44d5_9855_7935b84e3b0c" localSheetId="0" hidden="1">#REF!</definedName>
    <definedName name="TBc9888d1a_2993_44d5_9855_7935b84e3b0c" hidden="1">#REF!</definedName>
    <definedName name="TBc9c1b682_c74d_440d_9787_417cdbdfb2d8" localSheetId="0" hidden="1">#REF!</definedName>
    <definedName name="TBc9c1b682_c74d_440d_9787_417cdbdfb2d8" hidden="1">#REF!</definedName>
    <definedName name="TBc9d2f154_952f_4d0e_be8a_f5549b68fce9" localSheetId="0" hidden="1">#REF!</definedName>
    <definedName name="TBc9d2f154_952f_4d0e_be8a_f5549b68fce9" hidden="1">#REF!</definedName>
    <definedName name="TBc9f99ad0_78a7_427e_89a2_fc608f0e4bd2" localSheetId="0" hidden="1">#REF!</definedName>
    <definedName name="TBc9f99ad0_78a7_427e_89a2_fc608f0e4bd2" hidden="1">#REF!</definedName>
    <definedName name="TBca0fe242_3d44_4e45_b01d_ebbc326485fc" localSheetId="0" hidden="1">#REF!</definedName>
    <definedName name="TBca0fe242_3d44_4e45_b01d_ebbc326485fc" hidden="1">#REF!</definedName>
    <definedName name="TBca96be28_b289_4449_bc45_d392e65d1777" localSheetId="0" hidden="1">#REF!</definedName>
    <definedName name="TBca96be28_b289_4449_bc45_d392e65d1777" hidden="1">#REF!</definedName>
    <definedName name="TBca9f215a_e872_45ed_a258_ed3d1bc55ba1" localSheetId="0" hidden="1">#REF!</definedName>
    <definedName name="TBca9f215a_e872_45ed_a258_ed3d1bc55ba1" hidden="1">#REF!</definedName>
    <definedName name="TBca9f5018_23bd_4e03_9f9a_194d225f1be6" localSheetId="0" hidden="1">#REF!</definedName>
    <definedName name="TBca9f5018_23bd_4e03_9f9a_194d225f1be6" hidden="1">#REF!</definedName>
    <definedName name="TBcace55fa_9d0e_45fa_b7ba_244966959078" localSheetId="0" hidden="1">#REF!</definedName>
    <definedName name="TBcace55fa_9d0e_45fa_b7ba_244966959078" hidden="1">#REF!</definedName>
    <definedName name="TBcae66600_9554_41f4_8f61_bbecc1c7a207" localSheetId="0" hidden="1">#REF!</definedName>
    <definedName name="TBcae66600_9554_41f4_8f61_bbecc1c7a207" hidden="1">#REF!</definedName>
    <definedName name="TBcaf4888d_c986_46a0_a917_e850730763cf" localSheetId="0" hidden="1">#REF!</definedName>
    <definedName name="TBcaf4888d_c986_46a0_a917_e850730763cf" hidden="1">#REF!</definedName>
    <definedName name="TBcb111b93_aba3_4bf6_a40f_7111ee0cc00c" localSheetId="0" hidden="1">#REF!</definedName>
    <definedName name="TBcb111b93_aba3_4bf6_a40f_7111ee0cc00c" hidden="1">#REF!</definedName>
    <definedName name="TBcb27d12d_f8d7_4396_971c_7772ce95eb9c" localSheetId="0" hidden="1">#REF!</definedName>
    <definedName name="TBcb27d12d_f8d7_4396_971c_7772ce95eb9c" hidden="1">#REF!</definedName>
    <definedName name="TBcb55e805_4fbb_4d36_b84c_5d334e5bf97a" localSheetId="0" hidden="1">#REF!</definedName>
    <definedName name="TBcb55e805_4fbb_4d36_b84c_5d334e5bf97a" hidden="1">#REF!</definedName>
    <definedName name="TBcb5b3568_a21f_4bb4_8ea0_9f689cb8bb89" localSheetId="0" hidden="1">#REF!</definedName>
    <definedName name="TBcb5b3568_a21f_4bb4_8ea0_9f689cb8bb89" hidden="1">#REF!</definedName>
    <definedName name="TBcb64a91f_5137_4778_b82f_a4cf4dea3e71" localSheetId="0" hidden="1">#REF!</definedName>
    <definedName name="TBcb64a91f_5137_4778_b82f_a4cf4dea3e71" hidden="1">#REF!</definedName>
    <definedName name="TBcb65b210_1b8a_4c23_8804_0d532a4a939f" localSheetId="0" hidden="1">#REF!</definedName>
    <definedName name="TBcb65b210_1b8a_4c23_8804_0d532a4a939f" hidden="1">#REF!</definedName>
    <definedName name="TBcb8ab8ca_26d2_459e_9b90_003a40ef536d" localSheetId="0" hidden="1">#REF!</definedName>
    <definedName name="TBcb8ab8ca_26d2_459e_9b90_003a40ef536d" hidden="1">#REF!</definedName>
    <definedName name="TBcba5769e_a080_4a9c_9147_b3b787069a88" localSheetId="0" hidden="1">#REF!</definedName>
    <definedName name="TBcba5769e_a080_4a9c_9147_b3b787069a88" hidden="1">#REF!</definedName>
    <definedName name="TBcbab95b8_fb3f_4a69_a15b_e9f216918e44" localSheetId="0" hidden="1">#REF!</definedName>
    <definedName name="TBcbab95b8_fb3f_4a69_a15b_e9f216918e44" hidden="1">#REF!</definedName>
    <definedName name="TBcbb59657_bfc8_4108_af09_66e7b0ead667" localSheetId="0" hidden="1">#REF!</definedName>
    <definedName name="TBcbb59657_bfc8_4108_af09_66e7b0ead667" hidden="1">#REF!</definedName>
    <definedName name="TBcbfff44a_a12f_455c_bf20_c3a063f36a28" localSheetId="0" hidden="1">#REF!</definedName>
    <definedName name="TBcbfff44a_a12f_455c_bf20_c3a063f36a28" hidden="1">#REF!</definedName>
    <definedName name="TBcc41f3a4_c700_4804_b6e2_98d94de5dee5" localSheetId="0" hidden="1">#REF!</definedName>
    <definedName name="TBcc41f3a4_c700_4804_b6e2_98d94de5dee5" hidden="1">#REF!</definedName>
    <definedName name="TBcc42263e_eabe_46d2_bb2e_0f023aa4ce06" localSheetId="0" hidden="1">#REF!</definedName>
    <definedName name="TBcc42263e_eabe_46d2_bb2e_0f023aa4ce06" hidden="1">#REF!</definedName>
    <definedName name="TBcc9983bf_b698_4006_a4d5_c03ac486c648" localSheetId="0" hidden="1">#REF!</definedName>
    <definedName name="TBcc9983bf_b698_4006_a4d5_c03ac486c648" hidden="1">#REF!</definedName>
    <definedName name="TBcc9eab50_8c65_4746_b577_84f4f6b3113f" localSheetId="0" hidden="1">#REF!</definedName>
    <definedName name="TBcc9eab50_8c65_4746_b577_84f4f6b3113f" hidden="1">#REF!</definedName>
    <definedName name="TBcd0e8838_2470_4a8a_ae76_ec467aa71e8c" localSheetId="0" hidden="1">#REF!</definedName>
    <definedName name="TBcd0e8838_2470_4a8a_ae76_ec467aa71e8c" hidden="1">#REF!</definedName>
    <definedName name="TBcd17e6c4_baac_4cbb_b712_418132a7b989" localSheetId="0" hidden="1">#REF!</definedName>
    <definedName name="TBcd17e6c4_baac_4cbb_b712_418132a7b989" hidden="1">#REF!</definedName>
    <definedName name="TBcd3951ff_0286_478f_9560_306ba44c00e1" localSheetId="0" hidden="1">#REF!</definedName>
    <definedName name="TBcd3951ff_0286_478f_9560_306ba44c00e1" hidden="1">#REF!</definedName>
    <definedName name="TBcd49b1f0_261b_442d_a979_451369fda68a" localSheetId="0" hidden="1">#REF!</definedName>
    <definedName name="TBcd49b1f0_261b_442d_a979_451369fda68a" hidden="1">#REF!</definedName>
    <definedName name="TBcd6e2bd6_7c8e_4320_9f28_0f58e873a41f" localSheetId="0" hidden="1">#REF!</definedName>
    <definedName name="TBcd6e2bd6_7c8e_4320_9f28_0f58e873a41f" hidden="1">#REF!</definedName>
    <definedName name="TBcdb0d6d9_e040_47fc_9df8_60dcf37bf2ed" localSheetId="0" hidden="1">#REF!</definedName>
    <definedName name="TBcdb0d6d9_e040_47fc_9df8_60dcf37bf2ed" hidden="1">#REF!</definedName>
    <definedName name="TBcdd728ad_f590_4a26_8932_62d572e307ef" localSheetId="0" hidden="1">#REF!</definedName>
    <definedName name="TBcdd728ad_f590_4a26_8932_62d572e307ef" hidden="1">#REF!</definedName>
    <definedName name="TBcde5ab66_292e_4e06_9597_bd4540534cab" localSheetId="0" hidden="1">#REF!</definedName>
    <definedName name="TBcde5ab66_292e_4e06_9597_bd4540534cab" hidden="1">#REF!</definedName>
    <definedName name="TBcdf26ddb_1ffb_4271_a58f_44f1b093fa77" localSheetId="0" hidden="1">#REF!</definedName>
    <definedName name="TBcdf26ddb_1ffb_4271_a58f_44f1b093fa77" hidden="1">#REF!</definedName>
    <definedName name="TBce801caa_c12e_45e5_a8c6_03989ee75d45" localSheetId="0" hidden="1">#REF!</definedName>
    <definedName name="TBce801caa_c12e_45e5_a8c6_03989ee75d45" hidden="1">#REF!</definedName>
    <definedName name="TBcea53121_916c_43a4_8ed1_08f933ea685b" localSheetId="0" hidden="1">#REF!</definedName>
    <definedName name="TBcea53121_916c_43a4_8ed1_08f933ea685b" hidden="1">#REF!</definedName>
    <definedName name="TBcea7a042_d54c_4375_ad2f_b135789e889b" localSheetId="0" hidden="1">#REF!</definedName>
    <definedName name="TBcea7a042_d54c_4375_ad2f_b135789e889b" hidden="1">#REF!</definedName>
    <definedName name="TBcee18765_e30f_4825_b55e_24a9b0d87bd0" localSheetId="0" hidden="1">#REF!</definedName>
    <definedName name="TBcee18765_e30f_4825_b55e_24a9b0d87bd0" hidden="1">#REF!</definedName>
    <definedName name="TBceeeba6c_ef32_489c_b78d_b2f8d0184601" localSheetId="0" hidden="1">#REF!</definedName>
    <definedName name="TBceeeba6c_ef32_489c_b78d_b2f8d0184601" hidden="1">#REF!</definedName>
    <definedName name="TBcef5d284_2891_4ab8_a18e_6a8fb91e5a96" localSheetId="0" hidden="1">#REF!</definedName>
    <definedName name="TBcef5d284_2891_4ab8_a18e_6a8fb91e5a96" hidden="1">#REF!</definedName>
    <definedName name="TBceff3108_2776_4220_a158_f3b77588bfce" localSheetId="0" hidden="1">#REF!</definedName>
    <definedName name="TBceff3108_2776_4220_a158_f3b77588bfce" hidden="1">#REF!</definedName>
    <definedName name="TBcf03d919_e7f2_44a5_b9c4_2fd5893ad754" localSheetId="0" hidden="1">#REF!</definedName>
    <definedName name="TBcf03d919_e7f2_44a5_b9c4_2fd5893ad754" hidden="1">#REF!</definedName>
    <definedName name="TBcf2130bd_6000_4b5c_a609_5ca843b924c1" localSheetId="0" hidden="1">#REF!</definedName>
    <definedName name="TBcf2130bd_6000_4b5c_a609_5ca843b924c1" hidden="1">#REF!</definedName>
    <definedName name="TBcf497de2_50ed_46ca_983d_c05ef259137f" localSheetId="0" hidden="1">#REF!</definedName>
    <definedName name="TBcf497de2_50ed_46ca_983d_c05ef259137f" hidden="1">#REF!</definedName>
    <definedName name="TBcf4b600b_d1cd_40b9_8d60_ee3cf5894b5c" localSheetId="0" hidden="1">#REF!</definedName>
    <definedName name="TBcf4b600b_d1cd_40b9_8d60_ee3cf5894b5c" hidden="1">#REF!</definedName>
    <definedName name="TBcf50693f_70cb_4d34_af79_183c930270db" localSheetId="0" hidden="1">#REF!</definedName>
    <definedName name="TBcf50693f_70cb_4d34_af79_183c930270db" hidden="1">#REF!</definedName>
    <definedName name="TBcf714445_9dd6_47b6_9077_85a6713ab572" localSheetId="0" hidden="1">#REF!</definedName>
    <definedName name="TBcf714445_9dd6_47b6_9077_85a6713ab572" hidden="1">#REF!</definedName>
    <definedName name="TBcf9056ee_cf99_477a_b80f_24dbd4a31484" localSheetId="0" hidden="1">#REF!</definedName>
    <definedName name="TBcf9056ee_cf99_477a_b80f_24dbd4a31484" hidden="1">#REF!</definedName>
    <definedName name="TBcfecf80f_7a82_4b27_a0a8_8b9aae369744" localSheetId="0" hidden="1">#REF!</definedName>
    <definedName name="TBcfecf80f_7a82_4b27_a0a8_8b9aae369744" hidden="1">#REF!</definedName>
    <definedName name="TBd00b478f_08c9_48c1_9c1f_00a0acc3a6d9" localSheetId="0" hidden="1">#REF!</definedName>
    <definedName name="TBd00b478f_08c9_48c1_9c1f_00a0acc3a6d9" hidden="1">#REF!</definedName>
    <definedName name="TBd0651056_4cd7_4702_bed9_e53a12d842ab" localSheetId="0" hidden="1">#REF!</definedName>
    <definedName name="TBd0651056_4cd7_4702_bed9_e53a12d842ab" hidden="1">#REF!</definedName>
    <definedName name="TBd078a076_b2fa_4375_9cdf_b2f2d3648865" localSheetId="0" hidden="1">#REF!</definedName>
    <definedName name="TBd078a076_b2fa_4375_9cdf_b2f2d3648865" hidden="1">#REF!</definedName>
    <definedName name="TBd0bf21b0_f84d_48f1_b3a6_ac1a94071577" localSheetId="0" hidden="1">#REF!</definedName>
    <definedName name="TBd0bf21b0_f84d_48f1_b3a6_ac1a94071577" hidden="1">#REF!</definedName>
    <definedName name="TBd0e75ab8_cdb6_43b3_be65_6caf7b1cc5cf" localSheetId="0" hidden="1">#REF!</definedName>
    <definedName name="TBd0e75ab8_cdb6_43b3_be65_6caf7b1cc5cf" hidden="1">#REF!</definedName>
    <definedName name="TBd0e93dfb_3241_4c92_b38e_82e1817965f4" localSheetId="0" hidden="1">#REF!</definedName>
    <definedName name="TBd0e93dfb_3241_4c92_b38e_82e1817965f4" hidden="1">#REF!</definedName>
    <definedName name="TBd1175b30_9803_4e63_a2ad_ee8535831136" localSheetId="0" hidden="1">#REF!</definedName>
    <definedName name="TBd1175b30_9803_4e63_a2ad_ee8535831136" hidden="1">#REF!</definedName>
    <definedName name="TBd11c5b09_1878_49dc_b567_94519d5fe6d2" localSheetId="0" hidden="1">#REF!</definedName>
    <definedName name="TBd11c5b09_1878_49dc_b567_94519d5fe6d2" hidden="1">#REF!</definedName>
    <definedName name="TBd124a2ff_70d3_429e_b699_26ff70f58579" localSheetId="0" hidden="1">#REF!</definedName>
    <definedName name="TBd124a2ff_70d3_429e_b699_26ff70f58579" hidden="1">#REF!</definedName>
    <definedName name="TBd15fed7d_131e_4ed9_95bd_457605662660" localSheetId="0" hidden="1">#REF!</definedName>
    <definedName name="TBd15fed7d_131e_4ed9_95bd_457605662660" hidden="1">#REF!</definedName>
    <definedName name="TBd177c6ff_2d0d_4441_88f6_7adb663ab220" localSheetId="0" hidden="1">#REF!</definedName>
    <definedName name="TBd177c6ff_2d0d_4441_88f6_7adb663ab220" hidden="1">#REF!</definedName>
    <definedName name="TBd1824631_8073_46a0_9410_03735eab6f09" localSheetId="0" hidden="1">#REF!</definedName>
    <definedName name="TBd1824631_8073_46a0_9410_03735eab6f09" hidden="1">#REF!</definedName>
    <definedName name="TBd183ffb7_c74b_4fd2_b631_aa72c93bf79d" localSheetId="0" hidden="1">#REF!</definedName>
    <definedName name="TBd183ffb7_c74b_4fd2_b631_aa72c93bf79d" hidden="1">#REF!</definedName>
    <definedName name="TBd1b29f15_865b_45dd_aab1_bb74a2821d20" localSheetId="0" hidden="1">#REF!</definedName>
    <definedName name="TBd1b29f15_865b_45dd_aab1_bb74a2821d20" hidden="1">#REF!</definedName>
    <definedName name="TBd1c3cef7_5e53_43a3_80ec_393cdab269b3" localSheetId="0" hidden="1">#REF!</definedName>
    <definedName name="TBd1c3cef7_5e53_43a3_80ec_393cdab269b3" hidden="1">#REF!</definedName>
    <definedName name="TBd1e4202d_4300_455c_9a7c_220007de969f" localSheetId="0" hidden="1">#REF!</definedName>
    <definedName name="TBd1e4202d_4300_455c_9a7c_220007de969f" hidden="1">#REF!</definedName>
    <definedName name="TBd213c16e_c3ee_4565_9117_6e52efa3766a" localSheetId="0" hidden="1">#REF!</definedName>
    <definedName name="TBd213c16e_c3ee_4565_9117_6e52efa3766a" hidden="1">#REF!</definedName>
    <definedName name="TBd2c32a32_3938_4c09_967d_f4adb02240fe" localSheetId="0" hidden="1">#REF!</definedName>
    <definedName name="TBd2c32a32_3938_4c09_967d_f4adb02240fe" hidden="1">#REF!</definedName>
    <definedName name="TBd3005055_62f8_4662_8011_a87a65d6d1e1" localSheetId="0" hidden="1">#REF!</definedName>
    <definedName name="TBd3005055_62f8_4662_8011_a87a65d6d1e1" hidden="1">#REF!</definedName>
    <definedName name="TBd3424591_0a22_49c1_bf1c_bfdb3b89f6d1" localSheetId="0" hidden="1">#REF!</definedName>
    <definedName name="TBd3424591_0a22_49c1_bf1c_bfdb3b89f6d1" hidden="1">#REF!</definedName>
    <definedName name="TBd376c123_a043_4462_9fa8_fc517a7ff684" localSheetId="0" hidden="1">#REF!</definedName>
    <definedName name="TBd376c123_a043_4462_9fa8_fc517a7ff684" hidden="1">#REF!</definedName>
    <definedName name="TBd3794001_b332_4429_93d0_cea81f5b84e2" localSheetId="0" hidden="1">#REF!</definedName>
    <definedName name="TBd3794001_b332_4429_93d0_cea81f5b84e2" hidden="1">#REF!</definedName>
    <definedName name="TBd3b9110a_b7ed_42a3_9dc8_6425171a4966" localSheetId="0" hidden="1">#REF!</definedName>
    <definedName name="TBd3b9110a_b7ed_42a3_9dc8_6425171a4966" hidden="1">#REF!</definedName>
    <definedName name="TBd4000d37_1c32_4e86_bcee_4477844126a9" localSheetId="0" hidden="1">#REF!</definedName>
    <definedName name="TBd4000d37_1c32_4e86_bcee_4477844126a9" hidden="1">#REF!</definedName>
    <definedName name="TBd4270c51_1e90_4a46_b414_52bf7edac85f" localSheetId="0" hidden="1">#REF!</definedName>
    <definedName name="TBd4270c51_1e90_4a46_b414_52bf7edac85f" hidden="1">#REF!</definedName>
    <definedName name="TBd44c162d_d038_4523_a374_e36a77f983a4" localSheetId="0" hidden="1">#REF!</definedName>
    <definedName name="TBd44c162d_d038_4523_a374_e36a77f983a4" hidden="1">#REF!</definedName>
    <definedName name="TBd45a0197_d45d_4cf4_b47c_cea459b811a2" localSheetId="0" hidden="1">#REF!</definedName>
    <definedName name="TBd45a0197_d45d_4cf4_b47c_cea459b811a2" hidden="1">#REF!</definedName>
    <definedName name="TBd465c155_6215_4bb0_ba84_ee776e5d611e" localSheetId="0" hidden="1">#REF!</definedName>
    <definedName name="TBd465c155_6215_4bb0_ba84_ee776e5d611e" hidden="1">#REF!</definedName>
    <definedName name="TBd499b264_ea9f_4756_9cc2_a392efa99f6c" localSheetId="0" hidden="1">#REF!</definedName>
    <definedName name="TBd499b264_ea9f_4756_9cc2_a392efa99f6c" hidden="1">#REF!</definedName>
    <definedName name="TBd4c62a71_bf32_4518_ba50_e7e42a2fe9c8" localSheetId="0" hidden="1">#REF!</definedName>
    <definedName name="TBd4c62a71_bf32_4518_ba50_e7e42a2fe9c8" hidden="1">#REF!</definedName>
    <definedName name="TBd4fa8887_186c_4879_bbed_d6c16756a4f0" localSheetId="0" hidden="1">#REF!</definedName>
    <definedName name="TBd4fa8887_186c_4879_bbed_d6c16756a4f0" hidden="1">#REF!</definedName>
    <definedName name="TBd53e672e_acea_4e18_88d7_53d9d63645e3" localSheetId="0" hidden="1">#REF!</definedName>
    <definedName name="TBd53e672e_acea_4e18_88d7_53d9d63645e3" hidden="1">#REF!</definedName>
    <definedName name="TBd5c843dd_0682_4b11_9a3b_4c2b4498dc5b" localSheetId="0" hidden="1">#REF!</definedName>
    <definedName name="TBd5c843dd_0682_4b11_9a3b_4c2b4498dc5b" hidden="1">#REF!</definedName>
    <definedName name="TBd5e02aea_8158_4c2a_ad4e_2c1073194ea9" localSheetId="0" hidden="1">#REF!</definedName>
    <definedName name="TBd5e02aea_8158_4c2a_ad4e_2c1073194ea9" hidden="1">#REF!</definedName>
    <definedName name="TBd65b7d6e_289a_4e64_ac72_1da76f17e69d" localSheetId="0" hidden="1">#REF!</definedName>
    <definedName name="TBd65b7d6e_289a_4e64_ac72_1da76f17e69d" hidden="1">#REF!</definedName>
    <definedName name="TBd682d8d4_4210_4713_bdd9_d44582ecdb86" localSheetId="0" hidden="1">#REF!</definedName>
    <definedName name="TBd682d8d4_4210_4713_bdd9_d44582ecdb86" hidden="1">#REF!</definedName>
    <definedName name="TBd68bb4aa_ad7e_43e7_b48e_ce2acc790707" localSheetId="0" hidden="1">#REF!</definedName>
    <definedName name="TBd68bb4aa_ad7e_43e7_b48e_ce2acc790707" hidden="1">#REF!</definedName>
    <definedName name="TBd6bf5c13_2d29_48aa_9237_aa02a1a56b89" localSheetId="0" hidden="1">#REF!</definedName>
    <definedName name="TBd6bf5c13_2d29_48aa_9237_aa02a1a56b89" hidden="1">#REF!</definedName>
    <definedName name="TBd6c02cb3_042b_4682_8be2_56474d513534" localSheetId="0" hidden="1">#REF!</definedName>
    <definedName name="TBd6c02cb3_042b_4682_8be2_56474d513534" hidden="1">#REF!</definedName>
    <definedName name="TBd6dbfad7_6af9_4ada_9f2d_118f70b5a645" localSheetId="0" hidden="1">#REF!</definedName>
    <definedName name="TBd6dbfad7_6af9_4ada_9f2d_118f70b5a645" hidden="1">#REF!</definedName>
    <definedName name="TBd7fe2a65_ecc6_4822_8b81_602b984e28d3" localSheetId="0" hidden="1">#REF!</definedName>
    <definedName name="TBd7fe2a65_ecc6_4822_8b81_602b984e28d3" hidden="1">#REF!</definedName>
    <definedName name="TBd810078a_e1dc_44d3_ba1a_f638658224ad" localSheetId="0" hidden="1">#REF!</definedName>
    <definedName name="TBd810078a_e1dc_44d3_ba1a_f638658224ad" hidden="1">#REF!</definedName>
    <definedName name="TBd827b61d_78c7_478e_987e_a2019c53486e" localSheetId="0" hidden="1">#REF!</definedName>
    <definedName name="TBd827b61d_78c7_478e_987e_a2019c53486e" hidden="1">#REF!</definedName>
    <definedName name="TBd86687b2_09c4_48f7_83ca_913a3d6ec446" localSheetId="0" hidden="1">#REF!</definedName>
    <definedName name="TBd86687b2_09c4_48f7_83ca_913a3d6ec446" hidden="1">#REF!</definedName>
    <definedName name="TBd8c44bea_7326_4c76_ad07_08dd11e8f82e" localSheetId="0" hidden="1">#REF!</definedName>
    <definedName name="TBd8c44bea_7326_4c76_ad07_08dd11e8f82e" hidden="1">#REF!</definedName>
    <definedName name="TBd8c7aaa0_5d42_4f75_b2ee_9f4e8c9669dd" localSheetId="0" hidden="1">#REF!</definedName>
    <definedName name="TBd8c7aaa0_5d42_4f75_b2ee_9f4e8c9669dd" hidden="1">#REF!</definedName>
    <definedName name="TBd97c4a11_e1f1_4bb1_ac01_ec1cf60e5c72" localSheetId="0" hidden="1">#REF!</definedName>
    <definedName name="TBd97c4a11_e1f1_4bb1_ac01_ec1cf60e5c72" hidden="1">#REF!</definedName>
    <definedName name="TBd985a658_e740_4cdd_8150_94164bdd81e9" localSheetId="0" hidden="1">#REF!</definedName>
    <definedName name="TBd985a658_e740_4cdd_8150_94164bdd81e9" hidden="1">#REF!</definedName>
    <definedName name="TBd9a89a5c_605c_43f0_8886_b5af20b50e27" localSheetId="0" hidden="1">#REF!</definedName>
    <definedName name="TBd9a89a5c_605c_43f0_8886_b5af20b50e27" hidden="1">#REF!</definedName>
    <definedName name="TBd9b278a7_5607_48ac_b9dc_785e749ab5d7" localSheetId="0" hidden="1">#REF!</definedName>
    <definedName name="TBd9b278a7_5607_48ac_b9dc_785e749ab5d7" hidden="1">#REF!</definedName>
    <definedName name="TBda9042e4_a53d_4eb7_b5e8_e87142354770" localSheetId="0" hidden="1">#REF!</definedName>
    <definedName name="TBda9042e4_a53d_4eb7_b5e8_e87142354770" hidden="1">#REF!</definedName>
    <definedName name="TBdadb5b4d_f08b_4506_aa6f_8b8b6eed0fa0" localSheetId="0" hidden="1">#REF!</definedName>
    <definedName name="TBdadb5b4d_f08b_4506_aa6f_8b8b6eed0fa0" hidden="1">#REF!</definedName>
    <definedName name="TBdae58be2_dcbe_455b_a736_8ef630e4b02b" localSheetId="0" hidden="1">#REF!</definedName>
    <definedName name="TBdae58be2_dcbe_455b_a736_8ef630e4b02b" hidden="1">#REF!</definedName>
    <definedName name="TBdb3294a5_5577_49bb_9ee9_540c2c010603" localSheetId="0" hidden="1">#REF!</definedName>
    <definedName name="TBdb3294a5_5577_49bb_9ee9_540c2c010603" hidden="1">#REF!</definedName>
    <definedName name="TBdb3f88df_b52a_4548_849d_48d307c8227b" localSheetId="0" hidden="1">#REF!</definedName>
    <definedName name="TBdb3f88df_b52a_4548_849d_48d307c8227b" hidden="1">#REF!</definedName>
    <definedName name="TBdb6e2e07_c2dc_4a0e_8e97_735af80e44af" localSheetId="0" hidden="1">#REF!</definedName>
    <definedName name="TBdb6e2e07_c2dc_4a0e_8e97_735af80e44af" hidden="1">#REF!</definedName>
    <definedName name="TBdb80e339_3763_42b6_bf02_08b3b8a65265" localSheetId="0" hidden="1">#REF!</definedName>
    <definedName name="TBdb80e339_3763_42b6_bf02_08b3b8a65265" hidden="1">#REF!</definedName>
    <definedName name="TBdb949c49_2188_452a_81b0_01e5e7810a5f" localSheetId="0" hidden="1">#REF!</definedName>
    <definedName name="TBdb949c49_2188_452a_81b0_01e5e7810a5f" hidden="1">#REF!</definedName>
    <definedName name="TBdbb5bfb4_cc89_423a_a2c6_edeb437da124" localSheetId="0" hidden="1">#REF!</definedName>
    <definedName name="TBdbb5bfb4_cc89_423a_a2c6_edeb437da124" hidden="1">#REF!</definedName>
    <definedName name="TBdbbd030d_4b4f_4367_a922_daa6b137630e" localSheetId="0" hidden="1">#REF!</definedName>
    <definedName name="TBdbbd030d_4b4f_4367_a922_daa6b137630e" hidden="1">#REF!</definedName>
    <definedName name="TBdc470af0_989d_4fc4_8c2d_c4202bd37fe6" localSheetId="0" hidden="1">#REF!</definedName>
    <definedName name="TBdc470af0_989d_4fc4_8c2d_c4202bd37fe6" hidden="1">#REF!</definedName>
    <definedName name="TBdc8ad6e9_0c43_46d7_9fd1_708ead9cfba3" localSheetId="0" hidden="1">#REF!</definedName>
    <definedName name="TBdc8ad6e9_0c43_46d7_9fd1_708ead9cfba3" hidden="1">#REF!</definedName>
    <definedName name="TBdcb83a1a_c207_4079_9ab2_1f4593093f6c" localSheetId="0" hidden="1">#REF!</definedName>
    <definedName name="TBdcb83a1a_c207_4079_9ab2_1f4593093f6c" hidden="1">#REF!</definedName>
    <definedName name="TBdcd6c390_2140_49de_b238_5d3ea2abac6f" localSheetId="0" hidden="1">#REF!</definedName>
    <definedName name="TBdcd6c390_2140_49de_b238_5d3ea2abac6f" hidden="1">#REF!</definedName>
    <definedName name="TBdce69e58_faec_48ef_a9fa_4c08800523e6" localSheetId="0" hidden="1">#REF!</definedName>
    <definedName name="TBdce69e58_faec_48ef_a9fa_4c08800523e6" hidden="1">#REF!</definedName>
    <definedName name="TBdd4587ed_9866_4924_b294_902d3370a591" localSheetId="0" hidden="1">#REF!</definedName>
    <definedName name="TBdd4587ed_9866_4924_b294_902d3370a591" hidden="1">#REF!</definedName>
    <definedName name="TBdd529262_3775_4b2c_aa86_95e31b59988f" localSheetId="0" hidden="1">#REF!</definedName>
    <definedName name="TBdd529262_3775_4b2c_aa86_95e31b59988f" hidden="1">#REF!</definedName>
    <definedName name="TBddae347e_0ef6_4dc9_8d0a_fa4e50df2225" localSheetId="0" hidden="1">#REF!</definedName>
    <definedName name="TBddae347e_0ef6_4dc9_8d0a_fa4e50df2225" hidden="1">#REF!</definedName>
    <definedName name="TBddb68ff5_2ac7_4c7d_83df_9e3f4ad05c20" localSheetId="0" hidden="1">#REF!</definedName>
    <definedName name="TBddb68ff5_2ac7_4c7d_83df_9e3f4ad05c20" hidden="1">#REF!</definedName>
    <definedName name="TBdde200b2_59e4_41ec_8d8f_5e16be478258" localSheetId="0" hidden="1">#REF!</definedName>
    <definedName name="TBdde200b2_59e4_41ec_8d8f_5e16be478258" hidden="1">#REF!</definedName>
    <definedName name="TBde14962c_461b_4006_8c03_bfdc63b6db5b" localSheetId="0" hidden="1">#REF!</definedName>
    <definedName name="TBde14962c_461b_4006_8c03_bfdc63b6db5b" hidden="1">#REF!</definedName>
    <definedName name="TBde6cdfb2_b080_46c5_8805_98ee88ca92ad" localSheetId="0" hidden="1">#REF!</definedName>
    <definedName name="TBde6cdfb2_b080_46c5_8805_98ee88ca92ad" hidden="1">#REF!</definedName>
    <definedName name="TBde9239fc_6c8b_46ed_8685_cce8c0cc211d" localSheetId="0" hidden="1">#REF!</definedName>
    <definedName name="TBde9239fc_6c8b_46ed_8685_cce8c0cc211d" hidden="1">#REF!</definedName>
    <definedName name="TBdec2f574_bb37_4d0e_b468_180e16c63da5" localSheetId="0" hidden="1">#REF!</definedName>
    <definedName name="TBdec2f574_bb37_4d0e_b468_180e16c63da5" hidden="1">#REF!</definedName>
    <definedName name="TBdf3c7cba_51e8_4526_9806_27c3be80e5b6" localSheetId="0" hidden="1">#REF!</definedName>
    <definedName name="TBdf3c7cba_51e8_4526_9806_27c3be80e5b6" hidden="1">#REF!</definedName>
    <definedName name="TBdf3d4f0c_9685_4e0e_b37a_4925a68d2e74" localSheetId="0" hidden="1">#REF!</definedName>
    <definedName name="TBdf3d4f0c_9685_4e0e_b37a_4925a68d2e74" hidden="1">#REF!</definedName>
    <definedName name="TBdfc883b8_b293_4867_b4dd_b5ec1adbafcb" localSheetId="0" hidden="1">#REF!</definedName>
    <definedName name="TBdfc883b8_b293_4867_b4dd_b5ec1adbafcb" hidden="1">#REF!</definedName>
    <definedName name="TBe050f302_01d7_4803_8ef9_8c31453045c2" localSheetId="0" hidden="1">#REF!</definedName>
    <definedName name="TBe050f302_01d7_4803_8ef9_8c31453045c2" hidden="1">#REF!</definedName>
    <definedName name="TBe08c6659_31cd_4909_900c_e3e3f2b5af2a" localSheetId="0" hidden="1">#REF!</definedName>
    <definedName name="TBe08c6659_31cd_4909_900c_e3e3f2b5af2a" hidden="1">#REF!</definedName>
    <definedName name="TBe09dbf6c_cde6_4b04_a68e_f6aa8bc50ea7" localSheetId="0" hidden="1">#REF!</definedName>
    <definedName name="TBe09dbf6c_cde6_4b04_a68e_f6aa8bc50ea7" hidden="1">#REF!</definedName>
    <definedName name="TBe0a056b1_2f8b_4d48_8d27_37e905c9e92e" localSheetId="0" hidden="1">#REF!</definedName>
    <definedName name="TBe0a056b1_2f8b_4d48_8d27_37e905c9e92e" hidden="1">#REF!</definedName>
    <definedName name="TBe0e1c2c4_9f2c_4a05_af30_7959d8623744" localSheetId="0" hidden="1">#REF!</definedName>
    <definedName name="TBe0e1c2c4_9f2c_4a05_af30_7959d8623744" hidden="1">#REF!</definedName>
    <definedName name="TBe2218360_cf1e_4edc_b511_ff64c8b255c6" localSheetId="0" hidden="1">#REF!</definedName>
    <definedName name="TBe2218360_cf1e_4edc_b511_ff64c8b255c6" hidden="1">#REF!</definedName>
    <definedName name="TBe27721ad_07f2_40e8_a626_33eb3e14ecb3" localSheetId="0" hidden="1">#REF!</definedName>
    <definedName name="TBe27721ad_07f2_40e8_a626_33eb3e14ecb3" hidden="1">#REF!</definedName>
    <definedName name="TBe28874e6_6c6a_4482_992f_2fdca581649d" localSheetId="0" hidden="1">#REF!</definedName>
    <definedName name="TBe28874e6_6c6a_4482_992f_2fdca581649d" hidden="1">#REF!</definedName>
    <definedName name="TBe29241c3_b84c_4051_9cc5_528de1fcd8e2" localSheetId="0" hidden="1">#REF!</definedName>
    <definedName name="TBe29241c3_b84c_4051_9cc5_528de1fcd8e2" hidden="1">#REF!</definedName>
    <definedName name="TBe2fb50f4_db0d_4b2e_b6f5_e45da03a2c83" localSheetId="0" hidden="1">#REF!</definedName>
    <definedName name="TBe2fb50f4_db0d_4b2e_b6f5_e45da03a2c83" hidden="1">#REF!</definedName>
    <definedName name="TBe32c64a8_7714_43a1_9099_9426358e8b6d" localSheetId="0" hidden="1">#REF!</definedName>
    <definedName name="TBe32c64a8_7714_43a1_9099_9426358e8b6d" hidden="1">#REF!</definedName>
    <definedName name="TBe35fa1c6_325f_44ff_8622_61b1e718a418" localSheetId="0" hidden="1">#REF!</definedName>
    <definedName name="TBe35fa1c6_325f_44ff_8622_61b1e718a418" hidden="1">#REF!</definedName>
    <definedName name="TBe3660198_666a_4d7a_a406_4efa4f099645" localSheetId="0" hidden="1">#REF!</definedName>
    <definedName name="TBe3660198_666a_4d7a_a406_4efa4f099645" hidden="1">#REF!</definedName>
    <definedName name="TBe3ad7433_2edc_438c_a26b_c7f6cb00a12c" localSheetId="0" hidden="1">#REF!</definedName>
    <definedName name="TBe3ad7433_2edc_438c_a26b_c7f6cb00a12c" hidden="1">#REF!</definedName>
    <definedName name="TBe3aff05c_dacf_4995_8112_e7335c54c0d9" localSheetId="0" hidden="1">#REF!</definedName>
    <definedName name="TBe3aff05c_dacf_4995_8112_e7335c54c0d9" hidden="1">#REF!</definedName>
    <definedName name="TBe4001eca_8cbc_4d2b_9e35_eb50aede2770" localSheetId="0" hidden="1">#REF!</definedName>
    <definedName name="TBe4001eca_8cbc_4d2b_9e35_eb50aede2770" hidden="1">#REF!</definedName>
    <definedName name="TBe4596d1e_14e6_4562_b7fc_5130d394aafe" localSheetId="0" hidden="1">#REF!</definedName>
    <definedName name="TBe4596d1e_14e6_4562_b7fc_5130d394aafe" hidden="1">#REF!</definedName>
    <definedName name="TBe4a39862_3d8a_4f9b_a89b_51f869bad7b4" localSheetId="0" hidden="1">#REF!</definedName>
    <definedName name="TBe4a39862_3d8a_4f9b_a89b_51f869bad7b4" hidden="1">#REF!</definedName>
    <definedName name="TBe4c94e87_0e8e_4286_a789_1e906ad23a44" localSheetId="0" hidden="1">#REF!</definedName>
    <definedName name="TBe4c94e87_0e8e_4286_a789_1e906ad23a44" hidden="1">#REF!</definedName>
    <definedName name="TBe5054236_16aa_436e_85a6_ac0f00ff45ca" localSheetId="0" hidden="1">#REF!</definedName>
    <definedName name="TBe5054236_16aa_436e_85a6_ac0f00ff45ca" hidden="1">#REF!</definedName>
    <definedName name="TBe50556b2_e7af_4060_a0db_b63322de2440" localSheetId="0" hidden="1">#REF!</definedName>
    <definedName name="TBe50556b2_e7af_4060_a0db_b63322de2440" hidden="1">#REF!</definedName>
    <definedName name="TBe51e5b14_658c_4d6b_8f40_66a4cc858827" localSheetId="0" hidden="1">#REF!</definedName>
    <definedName name="TBe51e5b14_658c_4d6b_8f40_66a4cc858827" hidden="1">#REF!</definedName>
    <definedName name="TBe5ce51e1_8a40_4400_954f_66aefee9cc1b" localSheetId="0" hidden="1">#REF!</definedName>
    <definedName name="TBe5ce51e1_8a40_4400_954f_66aefee9cc1b" hidden="1">#REF!</definedName>
    <definedName name="TBe5d0e8d1_c571_4ec9_a2c9_fc2fb04beed4" localSheetId="0" hidden="1">#REF!</definedName>
    <definedName name="TBe5d0e8d1_c571_4ec9_a2c9_fc2fb04beed4" hidden="1">#REF!</definedName>
    <definedName name="TBe5f32617_fd16_48e7_8064_ea405189eb89" localSheetId="0" hidden="1">#REF!</definedName>
    <definedName name="TBe5f32617_fd16_48e7_8064_ea405189eb89" hidden="1">#REF!</definedName>
    <definedName name="TBe5ff306c_2c85_4477_adb4_5ffcda55224d" localSheetId="0" hidden="1">#REF!</definedName>
    <definedName name="TBe5ff306c_2c85_4477_adb4_5ffcda55224d" hidden="1">#REF!</definedName>
    <definedName name="TBe616dd5e_da7a_49c2_bd66_b6b7e22a5555" localSheetId="0" hidden="1">#REF!</definedName>
    <definedName name="TBe616dd5e_da7a_49c2_bd66_b6b7e22a5555" hidden="1">#REF!</definedName>
    <definedName name="TBe61eb514_1843_429b_88bb_72566c2de9fe" localSheetId="0" hidden="1">#REF!</definedName>
    <definedName name="TBe61eb514_1843_429b_88bb_72566c2de9fe" hidden="1">#REF!</definedName>
    <definedName name="TBe62c0795_95ac_4b1d_9d5c_055c47b5f2f0" localSheetId="0" hidden="1">#REF!</definedName>
    <definedName name="TBe62c0795_95ac_4b1d_9d5c_055c47b5f2f0" hidden="1">#REF!</definedName>
    <definedName name="TBe64023e5_7b17_4c22_9eb7_8d86fe831e1f" localSheetId="0" hidden="1">#REF!</definedName>
    <definedName name="TBe64023e5_7b17_4c22_9eb7_8d86fe831e1f" hidden="1">#REF!</definedName>
    <definedName name="TBe6f3c215_9068_466c_9a5e_e1affd6b28ac" localSheetId="0" hidden="1">#REF!</definedName>
    <definedName name="TBe6f3c215_9068_466c_9a5e_e1affd6b28ac" hidden="1">#REF!</definedName>
    <definedName name="TBe709df55_3b84_4a16_b6c6_46dfd70da1c3" localSheetId="0" hidden="1">#REF!</definedName>
    <definedName name="TBe709df55_3b84_4a16_b6c6_46dfd70da1c3" hidden="1">#REF!</definedName>
    <definedName name="TBe72c3c29_e831_4105_8a7a_43f66e384a13" localSheetId="0" hidden="1">#REF!</definedName>
    <definedName name="TBe72c3c29_e831_4105_8a7a_43f66e384a13" hidden="1">#REF!</definedName>
    <definedName name="TBe735faeb_4fad_445c_9e7c_5b268629a399" localSheetId="0" hidden="1">#REF!</definedName>
    <definedName name="TBe735faeb_4fad_445c_9e7c_5b268629a399" hidden="1">#REF!</definedName>
    <definedName name="TBe73ecabe_ee97_42c5_9a2c_e745b30552e2" localSheetId="0" hidden="1">#REF!</definedName>
    <definedName name="TBe73ecabe_ee97_42c5_9a2c_e745b30552e2" hidden="1">#REF!</definedName>
    <definedName name="TBe7515a4e_c56d_49c7_ac6d_ebfdf22678b5" localSheetId="0" hidden="1">#REF!</definedName>
    <definedName name="TBe7515a4e_c56d_49c7_ac6d_ebfdf22678b5" hidden="1">#REF!</definedName>
    <definedName name="TBe78699ad_42f1_4c78_ad02_b101e8a2fbe5" localSheetId="0" hidden="1">#REF!</definedName>
    <definedName name="TBe78699ad_42f1_4c78_ad02_b101e8a2fbe5" hidden="1">#REF!</definedName>
    <definedName name="TBe7bd7cc1_f558_4e4b_802b_053626b87851" localSheetId="0" hidden="1">#REF!</definedName>
    <definedName name="TBe7bd7cc1_f558_4e4b_802b_053626b87851" hidden="1">#REF!</definedName>
    <definedName name="TBe83a678a_7c40_46a3_af9b_e42b1145ac0e" localSheetId="0" hidden="1">#REF!</definedName>
    <definedName name="TBe83a678a_7c40_46a3_af9b_e42b1145ac0e" hidden="1">#REF!</definedName>
    <definedName name="TBe86e0d4e_b1c5_42ba_aeed_9a04183bf2d7" localSheetId="0" hidden="1">#REF!</definedName>
    <definedName name="TBe86e0d4e_b1c5_42ba_aeed_9a04183bf2d7" hidden="1">#REF!</definedName>
    <definedName name="TBe8af4fa9_c608_43c5_93e5_b04eaa01a97f" localSheetId="0" hidden="1">#REF!</definedName>
    <definedName name="TBe8af4fa9_c608_43c5_93e5_b04eaa01a97f" hidden="1">#REF!</definedName>
    <definedName name="TBe8ba5839_ea8e_4002_be5a_1131234eebfb" localSheetId="0" hidden="1">#REF!</definedName>
    <definedName name="TBe8ba5839_ea8e_4002_be5a_1131234eebfb" hidden="1">#REF!</definedName>
    <definedName name="TBe8bea8b3_04ef_4810_8635_9fc9012b4115" localSheetId="0" hidden="1">#REF!</definedName>
    <definedName name="TBe8bea8b3_04ef_4810_8635_9fc9012b4115" hidden="1">#REF!</definedName>
    <definedName name="TBe8f7a957_6a91_41af_8768_149dfa456265" localSheetId="0" hidden="1">#REF!</definedName>
    <definedName name="TBe8f7a957_6a91_41af_8768_149dfa456265" hidden="1">#REF!</definedName>
    <definedName name="TBe966973e_a637_4b52_bd67_a04ab91d49a8" localSheetId="0" hidden="1">#REF!</definedName>
    <definedName name="TBe966973e_a637_4b52_bd67_a04ab91d49a8" hidden="1">#REF!</definedName>
    <definedName name="TBe9ae5907_ef3b_4a78_abca_81f382cacae4" localSheetId="0" hidden="1">#REF!</definedName>
    <definedName name="TBe9ae5907_ef3b_4a78_abca_81f382cacae4" hidden="1">#REF!</definedName>
    <definedName name="TBe9c64c55_cc40_4854_8c15_1008c6cef1d0" localSheetId="0" hidden="1">#REF!</definedName>
    <definedName name="TBe9c64c55_cc40_4854_8c15_1008c6cef1d0" hidden="1">#REF!</definedName>
    <definedName name="TBe9dcc48b_2543_4b6b_baf1_ba894ce0dd0a" localSheetId="0" hidden="1">#REF!</definedName>
    <definedName name="TBe9dcc48b_2543_4b6b_baf1_ba894ce0dd0a" hidden="1">#REF!</definedName>
    <definedName name="TBe9e1cdb1_373a_447e_a61e_a76cc3866b59" localSheetId="0" hidden="1">#REF!</definedName>
    <definedName name="TBe9e1cdb1_373a_447e_a61e_a76cc3866b59" hidden="1">#REF!</definedName>
    <definedName name="TBea349d22_4b55_44ee_a859_1a9d59bd77b3" localSheetId="0" hidden="1">#REF!</definedName>
    <definedName name="TBea349d22_4b55_44ee_a859_1a9d59bd77b3" hidden="1">#REF!</definedName>
    <definedName name="TBea45019c_047e_42d2_869e_13a3ea3c1752" localSheetId="0" hidden="1">#REF!</definedName>
    <definedName name="TBea45019c_047e_42d2_869e_13a3ea3c1752" hidden="1">#REF!</definedName>
    <definedName name="TBea498e51_b3e1_4ffd_b5cb_0f02a350d286" localSheetId="0" hidden="1">#REF!</definedName>
    <definedName name="TBea498e51_b3e1_4ffd_b5cb_0f02a350d286" hidden="1">#REF!</definedName>
    <definedName name="TBea646832_dff1_45f7_ab53_d4a3ae2129d4" localSheetId="0" hidden="1">#REF!</definedName>
    <definedName name="TBea646832_dff1_45f7_ab53_d4a3ae2129d4" hidden="1">#REF!</definedName>
    <definedName name="TBeab6935d_0619_4265_97e1_dc36e2602db3" localSheetId="0" hidden="1">#REF!</definedName>
    <definedName name="TBeab6935d_0619_4265_97e1_dc36e2602db3" hidden="1">#REF!</definedName>
    <definedName name="TBead693b5_06c0_4190_b986_86a625b46160" localSheetId="0" hidden="1">#REF!</definedName>
    <definedName name="TBead693b5_06c0_4190_b986_86a625b46160" hidden="1">#REF!</definedName>
    <definedName name="TBeae2ab3e_5e59_4be4_86f6_ae50d271ae72" localSheetId="0" hidden="1">#REF!</definedName>
    <definedName name="TBeae2ab3e_5e59_4be4_86f6_ae50d271ae72" hidden="1">#REF!</definedName>
    <definedName name="TBeb36ebc0_8a9e_40da_bcaf_608a6ea1978a" localSheetId="0" hidden="1">#REF!</definedName>
    <definedName name="TBeb36ebc0_8a9e_40da_bcaf_608a6ea1978a" hidden="1">#REF!</definedName>
    <definedName name="TBeb38209d_6ee9_4697_86da_9c6ac3e9a247" localSheetId="0" hidden="1">#REF!</definedName>
    <definedName name="TBeb38209d_6ee9_4697_86da_9c6ac3e9a247" hidden="1">#REF!</definedName>
    <definedName name="TBeb63421e_ecaa_4eca_899a_2b0fa76ee473" localSheetId="0" hidden="1">#REF!</definedName>
    <definedName name="TBeb63421e_ecaa_4eca_899a_2b0fa76ee473" hidden="1">#REF!</definedName>
    <definedName name="TBeb6544b0_c562_44b7_9f7c_49633a1efa1c" localSheetId="0" hidden="1">#REF!</definedName>
    <definedName name="TBeb6544b0_c562_44b7_9f7c_49633a1efa1c" hidden="1">#REF!</definedName>
    <definedName name="TBeb655d57_3c2e_4164_ab50_dfd4da294bc1" localSheetId="0" hidden="1">#REF!</definedName>
    <definedName name="TBeb655d57_3c2e_4164_ab50_dfd4da294bc1" hidden="1">#REF!</definedName>
    <definedName name="TBeb6d87ed_51a8_4da7_b49b_167ff775dbfb" localSheetId="0" hidden="1">#REF!</definedName>
    <definedName name="TBeb6d87ed_51a8_4da7_b49b_167ff775dbfb" hidden="1">#REF!</definedName>
    <definedName name="TBeb6fc416_533b_49ac_95d1_1838b028ae83" localSheetId="0" hidden="1">#REF!</definedName>
    <definedName name="TBeb6fc416_533b_49ac_95d1_1838b028ae83" hidden="1">#REF!</definedName>
    <definedName name="TBeb70b8b6_1752_47db_9b58_a09803b24dc8" localSheetId="0" hidden="1">#REF!</definedName>
    <definedName name="TBeb70b8b6_1752_47db_9b58_a09803b24dc8" hidden="1">#REF!</definedName>
    <definedName name="TBeb865f3f_4fdf_47b8_a59e_057317cb08fa" localSheetId="0" hidden="1">#REF!</definedName>
    <definedName name="TBeb865f3f_4fdf_47b8_a59e_057317cb08fa" hidden="1">#REF!</definedName>
    <definedName name="TBec1274fe_004b_44db_9cbd_5d4ece4b7fe8" localSheetId="0" hidden="1">#REF!</definedName>
    <definedName name="TBec1274fe_004b_44db_9cbd_5d4ece4b7fe8" hidden="1">#REF!</definedName>
    <definedName name="TBec3cc1f6_5ab7_42ce_b1b1_3004dc4da324" localSheetId="0" hidden="1">#REF!</definedName>
    <definedName name="TBec3cc1f6_5ab7_42ce_b1b1_3004dc4da324" hidden="1">#REF!</definedName>
    <definedName name="TBec5f9480_917a_4808_a973_71c5ef060563" localSheetId="0" hidden="1">#REF!</definedName>
    <definedName name="TBec5f9480_917a_4808_a973_71c5ef060563" hidden="1">#REF!</definedName>
    <definedName name="TBec94c145_9274_4375_8d4a_c0ad6f074d33" localSheetId="0" hidden="1">#REF!</definedName>
    <definedName name="TBec94c145_9274_4375_8d4a_c0ad6f074d33" hidden="1">#REF!</definedName>
    <definedName name="TBeca10914_09b1_492e_9126_287bb8a0fdad" localSheetId="0" hidden="1">#REF!</definedName>
    <definedName name="TBeca10914_09b1_492e_9126_287bb8a0fdad" hidden="1">#REF!</definedName>
    <definedName name="TBeca15f71_4145_44fa_8571_56aefc344c8f" localSheetId="0" hidden="1">#REF!</definedName>
    <definedName name="TBeca15f71_4145_44fa_8571_56aefc344c8f" hidden="1">#REF!</definedName>
    <definedName name="TBecb09649_9062_45f0_8c40_6f8d2f59d5e1" localSheetId="0" hidden="1">#REF!</definedName>
    <definedName name="TBecb09649_9062_45f0_8c40_6f8d2f59d5e1" hidden="1">#REF!</definedName>
    <definedName name="TBecf07af0_627d_493f_ae15_a4178849c301" localSheetId="0" hidden="1">#REF!</definedName>
    <definedName name="TBecf07af0_627d_493f_ae15_a4178849c301" hidden="1">#REF!</definedName>
    <definedName name="TBed2e8b4f_0184_4b3e_95bd_3cc0dde3b008" localSheetId="0" hidden="1">#REF!</definedName>
    <definedName name="TBed2e8b4f_0184_4b3e_95bd_3cc0dde3b008" hidden="1">#REF!</definedName>
    <definedName name="TBed6fc62a_d066_4bd6_9529_a928e47cf62a" localSheetId="0" hidden="1">#REF!</definedName>
    <definedName name="TBed6fc62a_d066_4bd6_9529_a928e47cf62a" hidden="1">#REF!</definedName>
    <definedName name="TBed928e6a_59a9_44b9_8fc7_15b8b8af8253" localSheetId="0" hidden="1">#REF!</definedName>
    <definedName name="TBed928e6a_59a9_44b9_8fc7_15b8b8af8253" hidden="1">#REF!</definedName>
    <definedName name="TBedbbaf3c_02d2_4744_ace2_e7889755125f" localSheetId="0" hidden="1">#REF!</definedName>
    <definedName name="TBedbbaf3c_02d2_4744_ace2_e7889755125f" hidden="1">#REF!</definedName>
    <definedName name="TBedd35ae8_2182_4e6a_9ceb_fdaa717c4557" localSheetId="0" hidden="1">#REF!</definedName>
    <definedName name="TBedd35ae8_2182_4e6a_9ceb_fdaa717c4557" hidden="1">#REF!</definedName>
    <definedName name="TBedf75ee5_cca6_4270_8968_2c4b99a3835d" localSheetId="0" hidden="1">#REF!</definedName>
    <definedName name="TBedf75ee5_cca6_4270_8968_2c4b99a3835d" hidden="1">#REF!</definedName>
    <definedName name="TBedf990cb_43db_46d0_b86b_a6adbc842d49" localSheetId="0" hidden="1">#REF!</definedName>
    <definedName name="TBedf990cb_43db_46d0_b86b_a6adbc842d49" hidden="1">#REF!</definedName>
    <definedName name="TBee18fa7e_cb6a_4cf3_8ae9_560528b8e166" localSheetId="0" hidden="1">#REF!</definedName>
    <definedName name="TBee18fa7e_cb6a_4cf3_8ae9_560528b8e166" hidden="1">#REF!</definedName>
    <definedName name="TBee7b64cb_0ecb_4b79_8b0d_ad54a7cb9c14" localSheetId="0" hidden="1">#REF!</definedName>
    <definedName name="TBee7b64cb_0ecb_4b79_8b0d_ad54a7cb9c14" hidden="1">#REF!</definedName>
    <definedName name="TBef1d8b30_ec55_4f8f_badb_0b4306bc0929" localSheetId="0" hidden="1">#REF!</definedName>
    <definedName name="TBef1d8b30_ec55_4f8f_badb_0b4306bc0929" hidden="1">#REF!</definedName>
    <definedName name="TBef49bc99_a029_463f_a3d8_529a11230cb9" localSheetId="0" hidden="1">#REF!</definedName>
    <definedName name="TBef49bc99_a029_463f_a3d8_529a11230cb9" hidden="1">#REF!</definedName>
    <definedName name="TBef6dffc5_0f5c_44aa_9e5b_91413c580c05" localSheetId="0" hidden="1">#REF!</definedName>
    <definedName name="TBef6dffc5_0f5c_44aa_9e5b_91413c580c05" hidden="1">#REF!</definedName>
    <definedName name="TBefbf5008_e1a2_4f66_bfc2_54afd9f5dccf" localSheetId="0" hidden="1">#REF!</definedName>
    <definedName name="TBefbf5008_e1a2_4f66_bfc2_54afd9f5dccf" hidden="1">#REF!</definedName>
    <definedName name="TBf015660d_9675_463c_aebf_dc79bc03c669" localSheetId="0" hidden="1">#REF!</definedName>
    <definedName name="TBf015660d_9675_463c_aebf_dc79bc03c669" hidden="1">#REF!</definedName>
    <definedName name="TBf04bf097_f836_4614_af15_37adfa301c01" localSheetId="0" hidden="1">#REF!</definedName>
    <definedName name="TBf04bf097_f836_4614_af15_37adfa301c01" hidden="1">#REF!</definedName>
    <definedName name="TBf05c5dfe_6c5e_428b_b5f0_92fe82b25aa1" localSheetId="0" hidden="1">#REF!</definedName>
    <definedName name="TBf05c5dfe_6c5e_428b_b5f0_92fe82b25aa1" hidden="1">#REF!</definedName>
    <definedName name="TBf09e356c_3f48_44ef_b989_48599c330cce" localSheetId="0" hidden="1">#REF!</definedName>
    <definedName name="TBf09e356c_3f48_44ef_b989_48599c330cce" hidden="1">#REF!</definedName>
    <definedName name="TBf0b3dbdb_3479_4fcc_8eea_4d29bf7e6114" localSheetId="0" hidden="1">#REF!</definedName>
    <definedName name="TBf0b3dbdb_3479_4fcc_8eea_4d29bf7e6114" hidden="1">#REF!</definedName>
    <definedName name="TBf0bee0e2_bc96_4ec0_9306_089037648be2" localSheetId="0" hidden="1">#REF!</definedName>
    <definedName name="TBf0bee0e2_bc96_4ec0_9306_089037648be2" hidden="1">#REF!</definedName>
    <definedName name="TBf0c0e1c9_e57f_4ac6_948a_35bc16407132" localSheetId="0" hidden="1">#REF!</definedName>
    <definedName name="TBf0c0e1c9_e57f_4ac6_948a_35bc16407132" hidden="1">#REF!</definedName>
    <definedName name="TBf0e336a1_f9a7_46c4_a1e9_3c09d2dc11b8" localSheetId="0" hidden="1">#REF!</definedName>
    <definedName name="TBf0e336a1_f9a7_46c4_a1e9_3c09d2dc11b8" hidden="1">#REF!</definedName>
    <definedName name="TBf0e6a747_64f1_4b58_8768_0dbbb2551f6c" localSheetId="0" hidden="1">#REF!</definedName>
    <definedName name="TBf0e6a747_64f1_4b58_8768_0dbbb2551f6c" hidden="1">#REF!</definedName>
    <definedName name="TBf126635b_6543_4824_af1b_ce1797d6fc65" localSheetId="0" hidden="1">#REF!</definedName>
    <definedName name="TBf126635b_6543_4824_af1b_ce1797d6fc65" hidden="1">#REF!</definedName>
    <definedName name="TBf19b6d0f_0327_4984_9fa6_c3658f1a2d4b" localSheetId="0" hidden="1">#REF!</definedName>
    <definedName name="TBf19b6d0f_0327_4984_9fa6_c3658f1a2d4b" hidden="1">#REF!</definedName>
    <definedName name="TBf1aa8aa6_3502_4027_9ba8_a0a7c6dd671c" localSheetId="0" hidden="1">#REF!</definedName>
    <definedName name="TBf1aa8aa6_3502_4027_9ba8_a0a7c6dd671c" hidden="1">#REF!</definedName>
    <definedName name="TBf1e06f70_da58_4efb_a6fe_0faf325ee0ba" localSheetId="0" hidden="1">#REF!</definedName>
    <definedName name="TBf1e06f70_da58_4efb_a6fe_0faf325ee0ba" hidden="1">#REF!</definedName>
    <definedName name="TBf205c9b4_e537_41e7_9cf2_883d121512e0" localSheetId="0" hidden="1">#REF!</definedName>
    <definedName name="TBf205c9b4_e537_41e7_9cf2_883d121512e0" hidden="1">#REF!</definedName>
    <definedName name="TBf220bd66_7bef_4f85_b0fb_9d7e9f507213" localSheetId="0" hidden="1">#REF!</definedName>
    <definedName name="TBf220bd66_7bef_4f85_b0fb_9d7e9f507213" hidden="1">#REF!</definedName>
    <definedName name="TBf2526b14_a183_42a6_87f1_64f1296e637e" localSheetId="0" hidden="1">#REF!</definedName>
    <definedName name="TBf2526b14_a183_42a6_87f1_64f1296e637e" hidden="1">#REF!</definedName>
    <definedName name="TBf26004de_ce58_4949_846b_6be7919817ea" localSheetId="0" hidden="1">#REF!</definedName>
    <definedName name="TBf26004de_ce58_4949_846b_6be7919817ea" hidden="1">#REF!</definedName>
    <definedName name="TBf28739fb_7a4f_40ed_bc8f_ec288992fe68" localSheetId="0" hidden="1">#REF!</definedName>
    <definedName name="TBf28739fb_7a4f_40ed_bc8f_ec288992fe68" hidden="1">#REF!</definedName>
    <definedName name="TBf28a04dd_bcaf_4598_967b_793b09e69516" localSheetId="0" hidden="1">#REF!</definedName>
    <definedName name="TBf28a04dd_bcaf_4598_967b_793b09e69516" hidden="1">#REF!</definedName>
    <definedName name="TBf29725dd_6ed6_41d9_b31f_2d03437355de" localSheetId="0" hidden="1">#REF!</definedName>
    <definedName name="TBf29725dd_6ed6_41d9_b31f_2d03437355de" hidden="1">#REF!</definedName>
    <definedName name="TBf2a95aba_e221_43bf_9a87_d55533583dba" localSheetId="0" hidden="1">#REF!</definedName>
    <definedName name="TBf2a95aba_e221_43bf_9a87_d55533583dba" hidden="1">#REF!</definedName>
    <definedName name="TBf2bd066f_745f_4340_b385_af12c60841bc" localSheetId="0" hidden="1">#REF!</definedName>
    <definedName name="TBf2bd066f_745f_4340_b385_af12c60841bc" hidden="1">#REF!</definedName>
    <definedName name="TBf320f1fd_595f_4178_a91c_f7c9502311e9" localSheetId="0" hidden="1">#REF!</definedName>
    <definedName name="TBf320f1fd_595f_4178_a91c_f7c9502311e9" hidden="1">#REF!</definedName>
    <definedName name="TBf32ed83f_b097_4450_9d78_5fd9f6bc8cb6" localSheetId="0" hidden="1">#REF!</definedName>
    <definedName name="TBf32ed83f_b097_4450_9d78_5fd9f6bc8cb6" hidden="1">#REF!</definedName>
    <definedName name="TBf3861fec_bf70_46da_b26e_ec20af7d63bb" localSheetId="0" hidden="1">#REF!</definedName>
    <definedName name="TBf3861fec_bf70_46da_b26e_ec20af7d63bb" hidden="1">#REF!</definedName>
    <definedName name="TBf3b917dc_87ab_490c_a23d_979834f80e9b" localSheetId="0" hidden="1">#REF!</definedName>
    <definedName name="TBf3b917dc_87ab_490c_a23d_979834f80e9b" hidden="1">#REF!</definedName>
    <definedName name="TBf3c3e963_50fd_4791_864e_13522808e557" localSheetId="0" hidden="1">#REF!</definedName>
    <definedName name="TBf3c3e963_50fd_4791_864e_13522808e557" hidden="1">#REF!</definedName>
    <definedName name="TBf3e49cbc_4aad_4d5f_97f2_0d76cb16fc1a" localSheetId="0" hidden="1">#REF!</definedName>
    <definedName name="TBf3e49cbc_4aad_4d5f_97f2_0d76cb16fc1a" hidden="1">#REF!</definedName>
    <definedName name="TBf3ee7a59_d5f5_4c96_9747_127d2db364ba" localSheetId="0" hidden="1">#REF!</definedName>
    <definedName name="TBf3ee7a59_d5f5_4c96_9747_127d2db364ba" hidden="1">#REF!</definedName>
    <definedName name="TBf469b7ed_7d20_4416_acb2_3b2d8528619d" localSheetId="0" hidden="1">#REF!</definedName>
    <definedName name="TBf469b7ed_7d20_4416_acb2_3b2d8528619d" hidden="1">#REF!</definedName>
    <definedName name="TBf49374e9_6152_4ec6_80d0_3d218610f68b" localSheetId="0" hidden="1">#REF!</definedName>
    <definedName name="TBf49374e9_6152_4ec6_80d0_3d218610f68b" hidden="1">#REF!</definedName>
    <definedName name="TBf496ac60_0c5b_4a0c_b4d8_c286086ac169" localSheetId="0" hidden="1">#REF!</definedName>
    <definedName name="TBf496ac60_0c5b_4a0c_b4d8_c286086ac169" hidden="1">#REF!</definedName>
    <definedName name="TBf4f6b622_0231_4566_a010_1cf0ef510b62" localSheetId="0" hidden="1">#REF!</definedName>
    <definedName name="TBf4f6b622_0231_4566_a010_1cf0ef510b62" hidden="1">#REF!</definedName>
    <definedName name="TBf511145a_fbf8_4486_93af_093a21b34caf" localSheetId="0" hidden="1">#REF!</definedName>
    <definedName name="TBf511145a_fbf8_4486_93af_093a21b34caf" hidden="1">#REF!</definedName>
    <definedName name="TBf515f2ff_3388_4943_8661_92b852c42ce9" localSheetId="0" hidden="1">#REF!</definedName>
    <definedName name="TBf515f2ff_3388_4943_8661_92b852c42ce9" hidden="1">#REF!</definedName>
    <definedName name="TBf57def4c_23fc_4659_95a5_6c8962c7c46c" localSheetId="0" hidden="1">#REF!</definedName>
    <definedName name="TBf57def4c_23fc_4659_95a5_6c8962c7c46c" hidden="1">#REF!</definedName>
    <definedName name="TBf5cb6919_ecee_4dd0_9f49_5dd5776dcfbb" localSheetId="0" hidden="1">#REF!</definedName>
    <definedName name="TBf5cb6919_ecee_4dd0_9f49_5dd5776dcfbb" hidden="1">#REF!</definedName>
    <definedName name="TBf60e0945_bb25_4b2b_9674_a23943a39ab4" localSheetId="0" hidden="1">#REF!</definedName>
    <definedName name="TBf60e0945_bb25_4b2b_9674_a23943a39ab4" hidden="1">#REF!</definedName>
    <definedName name="TBf60edd15_2fb7_4ad0_a33d_c244d945bf58" localSheetId="0" hidden="1">#REF!</definedName>
    <definedName name="TBf60edd15_2fb7_4ad0_a33d_c244d945bf58" hidden="1">#REF!</definedName>
    <definedName name="TBf68458dc_1e34_4352_a168_e3f9565af1a6" localSheetId="0" hidden="1">#REF!</definedName>
    <definedName name="TBf68458dc_1e34_4352_a168_e3f9565af1a6" hidden="1">#REF!</definedName>
    <definedName name="TBf68719ef_4d06_4b6f_9e8f_235bfab032ce" localSheetId="0" hidden="1">#REF!</definedName>
    <definedName name="TBf68719ef_4d06_4b6f_9e8f_235bfab032ce" hidden="1">#REF!</definedName>
    <definedName name="TBf70c6545_2bfd_49f1_be46_678bebda09d0" localSheetId="0" hidden="1">#REF!</definedName>
    <definedName name="TBf70c6545_2bfd_49f1_be46_678bebda09d0" hidden="1">#REF!</definedName>
    <definedName name="TBf72f5366_38c4_4b86_b5dc_734c220b274e" localSheetId="0" hidden="1">#REF!</definedName>
    <definedName name="TBf72f5366_38c4_4b86_b5dc_734c220b274e" hidden="1">#REF!</definedName>
    <definedName name="TBf74b47cd_9002_4012_9c77_3a801ec9c2ca" localSheetId="0" hidden="1">#REF!</definedName>
    <definedName name="TBf74b47cd_9002_4012_9c77_3a801ec9c2ca" hidden="1">#REF!</definedName>
    <definedName name="TBf74f180a_d0a1_4823_9588_9ea766c18d3e" localSheetId="0" hidden="1">#REF!</definedName>
    <definedName name="TBf74f180a_d0a1_4823_9588_9ea766c18d3e" hidden="1">#REF!</definedName>
    <definedName name="TBf7e07da8_0c6e_4378_b2eb_208537dc437d" localSheetId="0" hidden="1">#REF!</definedName>
    <definedName name="TBf7e07da8_0c6e_4378_b2eb_208537dc437d" hidden="1">#REF!</definedName>
    <definedName name="TBf811c7c6_a108_4921_a8fb_226b986a0fe5" localSheetId="0" hidden="1">#REF!</definedName>
    <definedName name="TBf811c7c6_a108_4921_a8fb_226b986a0fe5" hidden="1">#REF!</definedName>
    <definedName name="TBf8344ee1_5ffa_406a_97ba_80cfe3ed619a" localSheetId="0" hidden="1">#REF!</definedName>
    <definedName name="TBf8344ee1_5ffa_406a_97ba_80cfe3ed619a" hidden="1">#REF!</definedName>
    <definedName name="TBf859a124_13be_498a_b117_2f2b34708693" localSheetId="0" hidden="1">#REF!</definedName>
    <definedName name="TBf859a124_13be_498a_b117_2f2b34708693" hidden="1">#REF!</definedName>
    <definedName name="TBf898b86f_733a_4d7a_a700_17766979b6a0" localSheetId="0" hidden="1">#REF!</definedName>
    <definedName name="TBf898b86f_733a_4d7a_a700_17766979b6a0" hidden="1">#REF!</definedName>
    <definedName name="TBf8bfc528_5367_4b7a_8860_7b0327bb93b2" localSheetId="0" hidden="1">#REF!</definedName>
    <definedName name="TBf8bfc528_5367_4b7a_8860_7b0327bb93b2" hidden="1">#REF!</definedName>
    <definedName name="TBf90aabe9_05cd_44c0_b5eb_a1c8a4c49492" localSheetId="0" hidden="1">#REF!</definedName>
    <definedName name="TBf90aabe9_05cd_44c0_b5eb_a1c8a4c49492" hidden="1">#REF!</definedName>
    <definedName name="TBf91859f8_1c38_4514_8214_1209868d41c9" localSheetId="0" hidden="1">#REF!</definedName>
    <definedName name="TBf91859f8_1c38_4514_8214_1209868d41c9" hidden="1">#REF!</definedName>
    <definedName name="TBf9b55ea1_2e4c_4a35_b1cc_fc7c987a9876" localSheetId="0" hidden="1">#REF!</definedName>
    <definedName name="TBf9b55ea1_2e4c_4a35_b1cc_fc7c987a9876" hidden="1">#REF!</definedName>
    <definedName name="TBf9db88a6_91c1_4dfc_8720_495e8c72312b" localSheetId="0" hidden="1">#REF!</definedName>
    <definedName name="TBf9db88a6_91c1_4dfc_8720_495e8c72312b" hidden="1">#REF!</definedName>
    <definedName name="TBf9ed86c4_cd12_4cc3_8978_0b6ebcaf0b41" localSheetId="0" hidden="1">#REF!</definedName>
    <definedName name="TBf9ed86c4_cd12_4cc3_8978_0b6ebcaf0b41" hidden="1">#REF!</definedName>
    <definedName name="TBf9f8cc27_e2e3_4ce0_8c3e_c533dfe34f00" localSheetId="0" hidden="1">#REF!</definedName>
    <definedName name="TBf9f8cc27_e2e3_4ce0_8c3e_c533dfe34f00" hidden="1">#REF!</definedName>
    <definedName name="TBfa0b2321_8395_4ed8_85fc_36bf457ef5a3" localSheetId="0" hidden="1">#REF!</definedName>
    <definedName name="TBfa0b2321_8395_4ed8_85fc_36bf457ef5a3" hidden="1">#REF!</definedName>
    <definedName name="TBfa4dd122_2481_495c_86f6_b215ce894770" localSheetId="0" hidden="1">#REF!</definedName>
    <definedName name="TBfa4dd122_2481_495c_86f6_b215ce894770" hidden="1">#REF!</definedName>
    <definedName name="TBfa682f8e_dbea_46e1_aa7f_738bcc37a970" localSheetId="0" hidden="1">#REF!</definedName>
    <definedName name="TBfa682f8e_dbea_46e1_aa7f_738bcc37a970" hidden="1">#REF!</definedName>
    <definedName name="TBfa704b5c_5a57_4349_b32d_5af008c40c8b" localSheetId="0" hidden="1">#REF!</definedName>
    <definedName name="TBfa704b5c_5a57_4349_b32d_5af008c40c8b" hidden="1">#REF!</definedName>
    <definedName name="TBfa863397_83ff_4f2b_9c49_adb3e1ec2d5e" localSheetId="0" hidden="1">#REF!</definedName>
    <definedName name="TBfa863397_83ff_4f2b_9c49_adb3e1ec2d5e" hidden="1">#REF!</definedName>
    <definedName name="TBfa8b21f9_03bc_460f_ace1_a7ddf49aebdd" localSheetId="0" hidden="1">#REF!</definedName>
    <definedName name="TBfa8b21f9_03bc_460f_ace1_a7ddf49aebdd" hidden="1">#REF!</definedName>
    <definedName name="TBfadf3830_de50_4d5d_b5a8_71ec8124ccc4" localSheetId="0" hidden="1">#REF!</definedName>
    <definedName name="TBfadf3830_de50_4d5d_b5a8_71ec8124ccc4" hidden="1">#REF!</definedName>
    <definedName name="TBfadf74ec_e0f7_4eb7_a8d8_883c7c32e778" localSheetId="0" hidden="1">#REF!</definedName>
    <definedName name="TBfadf74ec_e0f7_4eb7_a8d8_883c7c32e778" hidden="1">#REF!</definedName>
    <definedName name="TBfaed7270_c9ce_430f_adf2_2b7893578f3b" localSheetId="0" hidden="1">#REF!</definedName>
    <definedName name="TBfaed7270_c9ce_430f_adf2_2b7893578f3b" hidden="1">#REF!</definedName>
    <definedName name="TBfafe385f_c0e9_4854_8455_85ee8c9fc0e3" localSheetId="0" hidden="1">#REF!</definedName>
    <definedName name="TBfafe385f_c0e9_4854_8455_85ee8c9fc0e3" hidden="1">#REF!</definedName>
    <definedName name="TBfb041228_9d7e_4c2b_af4e_3f60b2979eb6" localSheetId="0" hidden="1">#REF!</definedName>
    <definedName name="TBfb041228_9d7e_4c2b_af4e_3f60b2979eb6" hidden="1">#REF!</definedName>
    <definedName name="TBfb16a26f_e30b_496a_a6fa_0128b5c43dd6" localSheetId="0" hidden="1">#REF!</definedName>
    <definedName name="TBfb16a26f_e30b_496a_a6fa_0128b5c43dd6" hidden="1">#REF!</definedName>
    <definedName name="TBfb279dd2_b1c3_454e_8203_11b28c57ec19" localSheetId="0" hidden="1">#REF!</definedName>
    <definedName name="TBfb279dd2_b1c3_454e_8203_11b28c57ec19" hidden="1">#REF!</definedName>
    <definedName name="TBfb78f55c_37a9_45ce_9ce1_06f29c7feec7" localSheetId="0" hidden="1">#REF!</definedName>
    <definedName name="TBfb78f55c_37a9_45ce_9ce1_06f29c7feec7" hidden="1">#REF!</definedName>
    <definedName name="TBfbdc5e56_7260_4623_8030_4aa3e2e3d741" localSheetId="0" hidden="1">#REF!</definedName>
    <definedName name="TBfbdc5e56_7260_4623_8030_4aa3e2e3d741" hidden="1">#REF!</definedName>
    <definedName name="TBfc6d9ece_e2a0_41d3_b3cc_48122d9b309f" localSheetId="0" hidden="1">#REF!</definedName>
    <definedName name="TBfc6d9ece_e2a0_41d3_b3cc_48122d9b309f" hidden="1">#REF!</definedName>
    <definedName name="TBfc980c78_63fa_45c0_8fde_e172dccab19b" localSheetId="0" hidden="1">#REF!</definedName>
    <definedName name="TBfc980c78_63fa_45c0_8fde_e172dccab19b" hidden="1">#REF!</definedName>
    <definedName name="TBfc9a5397_d730_4615_b53e_50525565c6dc" localSheetId="0" hidden="1">#REF!</definedName>
    <definedName name="TBfc9a5397_d730_4615_b53e_50525565c6dc" hidden="1">#REF!</definedName>
    <definedName name="TBfc9b9d82_9913_482b_bc02_3a298f504bee" localSheetId="0" hidden="1">#REF!</definedName>
    <definedName name="TBfc9b9d82_9913_482b_bc02_3a298f504bee" hidden="1">#REF!</definedName>
    <definedName name="TBfd2cd518_0a71_4364_bb3a_84be8318d36c" localSheetId="0" hidden="1">#REF!</definedName>
    <definedName name="TBfd2cd518_0a71_4364_bb3a_84be8318d36c" hidden="1">#REF!</definedName>
    <definedName name="TBfd334d7d_5a92_43ce_832b_0fa858c7d962" localSheetId="0" hidden="1">#REF!</definedName>
    <definedName name="TBfd334d7d_5a92_43ce_832b_0fa858c7d962" hidden="1">#REF!</definedName>
    <definedName name="TBfd94e65a_b7a2_4455_b88c_aced7a07ed2c" localSheetId="0" hidden="1">#REF!</definedName>
    <definedName name="TBfd94e65a_b7a2_4455_b88c_aced7a07ed2c" hidden="1">#REF!</definedName>
    <definedName name="TBfdaba144_0044_436c_ac75_9d5b1c192c78" localSheetId="0" hidden="1">#REF!</definedName>
    <definedName name="TBfdaba144_0044_436c_ac75_9d5b1c192c78" hidden="1">#REF!</definedName>
    <definedName name="TBfdbedb1b_f897_4d17_8052_247fb8bed0b8" localSheetId="0" hidden="1">#REF!</definedName>
    <definedName name="TBfdbedb1b_f897_4d17_8052_247fb8bed0b8" hidden="1">#REF!</definedName>
    <definedName name="TBfdda4ea4_ae96_4be5_ac21_7453f6e76749" localSheetId="0" hidden="1">#REF!</definedName>
    <definedName name="TBfdda4ea4_ae96_4be5_ac21_7453f6e76749" hidden="1">#REF!</definedName>
    <definedName name="TBfe573d93_eea0_4f03_9b6e_64e8e3059456" localSheetId="0" hidden="1">#REF!</definedName>
    <definedName name="TBfe573d93_eea0_4f03_9b6e_64e8e3059456" hidden="1">#REF!</definedName>
    <definedName name="TBfe5f8191_5653_4e1b_99d4_3ab2d4f0be7f" localSheetId="0" hidden="1">#REF!</definedName>
    <definedName name="TBfe5f8191_5653_4e1b_99d4_3ab2d4f0be7f" hidden="1">#REF!</definedName>
    <definedName name="TBff03e309_e9d4_4f31_a621_298d0bebb18f" localSheetId="0" hidden="1">#REF!</definedName>
    <definedName name="TBff03e309_e9d4_4f31_a621_298d0bebb18f" hidden="1">#REF!</definedName>
    <definedName name="TBff3878e6_1cfe_4b91_b733_0d9b32b21db3" localSheetId="0" hidden="1">#REF!</definedName>
    <definedName name="TBff3878e6_1cfe_4b91_b733_0d9b32b21db3" hidden="1">#REF!</definedName>
    <definedName name="TBff65a0ff_fa6a_4be5_8b3a_3774612f9365" localSheetId="0" hidden="1">#REF!</definedName>
    <definedName name="TBff65a0ff_fa6a_4be5_8b3a_3774612f9365" hidden="1">#REF!</definedName>
    <definedName name="TBff6feafc_3a13_4a6b_87b2_32b25a1d6cef" localSheetId="0" hidden="1">#REF!</definedName>
    <definedName name="TBff6feafc_3a13_4a6b_87b2_32b25a1d6cef" hidden="1">#REF!</definedName>
    <definedName name="TBff979ec9_5251_4e68_948b_64cadc308664" localSheetId="0" hidden="1">#REF!</definedName>
    <definedName name="TBff979ec9_5251_4e68_948b_64cadc308664" hidden="1">#REF!</definedName>
    <definedName name="TBffa4d3bf_c4d2_453e_ad9f_2899d87198d0" localSheetId="0" hidden="1">#REF!</definedName>
    <definedName name="TBffa4d3bf_c4d2_453e_ad9f_2899d87198d0" hidden="1">#REF!</definedName>
    <definedName name="TBffaf55a6_e9ad_464d_a661_3bbd92620366" localSheetId="0" hidden="1">#REF!</definedName>
    <definedName name="TBffaf55a6_e9ad_464d_a661_3bbd92620366" hidden="1">#REF!</definedName>
    <definedName name="tbl_ProdInfo" localSheetId="0" hidden="1">#REF!</definedName>
    <definedName name="tbl_ProdInfo" hidden="1">#REF!</definedName>
    <definedName name="tbntvvfef">#REF!</definedName>
    <definedName name="TCodeNo" localSheetId="0">#REF!</definedName>
    <definedName name="TCodeNo">#REF!</definedName>
    <definedName name="TE_2102">#N/A</definedName>
    <definedName name="team">#REF!</definedName>
    <definedName name="Technical" localSheetId="0" hidden="1">{"'Sheet1'!$M$363:$M$364"}</definedName>
    <definedName name="Technical" hidden="1">{"'Sheet1'!$M$363:$M$364"}</definedName>
    <definedName name="TechnicaldispatchKzt" localSheetId="0">[22]Calculations!$E$311:$AG$311</definedName>
    <definedName name="TechnicaldispatchKzt">#REF!</definedName>
    <definedName name="tel_02" localSheetId="0">#REF!</definedName>
    <definedName name="tel_02">#REF!</definedName>
    <definedName name="telasi_net_capex" localSheetId="0">#REF!</definedName>
    <definedName name="telasi_net_capex">#REF!</definedName>
    <definedName name="templ_path">#REF!</definedName>
    <definedName name="templ_path___0">#REF!</definedName>
    <definedName name="templ_path___14">#REF!</definedName>
    <definedName name="templ_path___23">#REF!</definedName>
    <definedName name="templ_path___28">#REF!</definedName>
    <definedName name="templ_path___40">#REF!</definedName>
    <definedName name="TEN">#REF!</definedName>
    <definedName name="TEST">#REF!</definedName>
    <definedName name="TEST0" localSheetId="0">#REF!</definedName>
    <definedName name="TEST0">#REF!</definedName>
    <definedName name="TEST3" localSheetId="0">'[59]реестр(only 6-month)'!#REF!</definedName>
    <definedName name="TEST3">#REF!</definedName>
    <definedName name="TestDescription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xt" localSheetId="0">#REF!</definedName>
    <definedName name="Text">#REF!</definedName>
    <definedName name="TextRefCopy1" localSheetId="0">#REF!</definedName>
    <definedName name="TextRefCopy1">#REF!</definedName>
    <definedName name="TextRefCopy10" localSheetId="0">#REF!</definedName>
    <definedName name="TextRefCopy10">#REF!</definedName>
    <definedName name="TextRefCopy11" localSheetId="0">#REF!</definedName>
    <definedName name="TextRefCopy11">#REF!</definedName>
    <definedName name="TextRefCopy12">#REF!</definedName>
    <definedName name="TextRefCopy13" localSheetId="0">#REF!</definedName>
    <definedName name="TextRefCopy13">#REF!</definedName>
    <definedName name="TextRefCopy14" localSheetId="0">#REF!</definedName>
    <definedName name="TextRefCopy14">#REF!</definedName>
    <definedName name="TextRefCopy15" localSheetId="0">'[60]GAAP TB 31.12.01  detail p&amp;l'!#REF!</definedName>
    <definedName name="TextRefCopy15">#REF!</definedName>
    <definedName name="TextRefCopy16" localSheetId="0">#REF!</definedName>
    <definedName name="TextRefCopy16">#REF!</definedName>
    <definedName name="TextRefCopy16_10" localSheetId="0">#REF!</definedName>
    <definedName name="TextRefCopy16_10">#REF!</definedName>
    <definedName name="TextRefCopy16_11" localSheetId="0">#REF!</definedName>
    <definedName name="TextRefCopy16_11">#REF!</definedName>
    <definedName name="TextRefCopy16_12" localSheetId="0">#REF!</definedName>
    <definedName name="TextRefCopy16_12">#REF!</definedName>
    <definedName name="TextRefCopy16_13" localSheetId="0">#REF!</definedName>
    <definedName name="TextRefCopy16_13">#REF!</definedName>
    <definedName name="TextRefCopy16_14" localSheetId="0">#REF!</definedName>
    <definedName name="TextRefCopy16_14">#REF!</definedName>
    <definedName name="TextRefCopy16_15" localSheetId="0">#REF!</definedName>
    <definedName name="TextRefCopy16_15">#REF!</definedName>
    <definedName name="TextRefCopy16_17" localSheetId="0">#REF!</definedName>
    <definedName name="TextRefCopy16_17">#REF!</definedName>
    <definedName name="TextRefCopy16_18" localSheetId="0">#REF!</definedName>
    <definedName name="TextRefCopy16_18">#REF!</definedName>
    <definedName name="TextRefCopy16_19" localSheetId="0">#REF!</definedName>
    <definedName name="TextRefCopy16_19">#REF!</definedName>
    <definedName name="TextRefCopy16_5" localSheetId="0">#REF!</definedName>
    <definedName name="TextRefCopy16_5">#REF!</definedName>
    <definedName name="TextRefCopy16_6" localSheetId="0">#REF!</definedName>
    <definedName name="TextRefCopy16_6">#REF!</definedName>
    <definedName name="TextRefCopy16_7" localSheetId="0">#REF!</definedName>
    <definedName name="TextRefCopy16_7">#REF!</definedName>
    <definedName name="TextRefCopy16_8" localSheetId="0">#REF!</definedName>
    <definedName name="TextRefCopy16_8">#REF!</definedName>
    <definedName name="TextRefCopy16_9" localSheetId="0">#REF!</definedName>
    <definedName name="TextRefCopy16_9">#REF!</definedName>
    <definedName name="TextRefCopy17" localSheetId="0">#REF!</definedName>
    <definedName name="TextRefCopy17">#REF!</definedName>
    <definedName name="TextRefCopy18" localSheetId="0">#REF!</definedName>
    <definedName name="TextRefCopy18">#REF!</definedName>
    <definedName name="TextRefCopy19" localSheetId="0">#REF!</definedName>
    <definedName name="TextRefCopy19">#REF!</definedName>
    <definedName name="TextRefCopy2" localSheetId="0">#REF!</definedName>
    <definedName name="TextRefCopy2">#REF!</definedName>
    <definedName name="TextRefCopy2_10" localSheetId="0">#REF!</definedName>
    <definedName name="TextRefCopy2_10">#REF!</definedName>
    <definedName name="TextRefCopy2_11" localSheetId="0">#REF!</definedName>
    <definedName name="TextRefCopy2_11">#REF!</definedName>
    <definedName name="TextRefCopy2_12" localSheetId="0">#REF!</definedName>
    <definedName name="TextRefCopy2_12">#REF!</definedName>
    <definedName name="TextRefCopy2_13" localSheetId="0">#REF!</definedName>
    <definedName name="TextRefCopy2_13">#REF!</definedName>
    <definedName name="TextRefCopy2_14" localSheetId="0">#REF!</definedName>
    <definedName name="TextRefCopy2_14">#REF!</definedName>
    <definedName name="TextRefCopy2_15" localSheetId="0">#REF!</definedName>
    <definedName name="TextRefCopy2_15">#REF!</definedName>
    <definedName name="TextRefCopy2_17" localSheetId="0">#REF!</definedName>
    <definedName name="TextRefCopy2_17">#REF!</definedName>
    <definedName name="TextRefCopy2_18" localSheetId="0">#REF!</definedName>
    <definedName name="TextRefCopy2_18">#REF!</definedName>
    <definedName name="TextRefCopy2_19" localSheetId="0">#REF!</definedName>
    <definedName name="TextRefCopy2_19">#REF!</definedName>
    <definedName name="TextRefCopy2_5" localSheetId="0">#REF!</definedName>
    <definedName name="TextRefCopy2_5">#REF!</definedName>
    <definedName name="TextRefCopy2_6" localSheetId="0">#REF!</definedName>
    <definedName name="TextRefCopy2_6">#REF!</definedName>
    <definedName name="TextRefCopy2_7" localSheetId="0">#REF!</definedName>
    <definedName name="TextRefCopy2_7">#REF!</definedName>
    <definedName name="TextRefCopy2_8" localSheetId="0">#REF!</definedName>
    <definedName name="TextRefCopy2_8">#REF!</definedName>
    <definedName name="TextRefCopy2_9" localSheetId="0">#REF!</definedName>
    <definedName name="TextRefCopy2_9">#REF!</definedName>
    <definedName name="TextRefCopy20">#REF!</definedName>
    <definedName name="TextRefCopy21">#REF!</definedName>
    <definedName name="TextRefCopy22" localSheetId="0">#REF!</definedName>
    <definedName name="TextRefCopy22">#REF!</definedName>
    <definedName name="TextRefCopy23" localSheetId="0">#REF!</definedName>
    <definedName name="TextRefCopy23">#REF!</definedName>
    <definedName name="TextRefCopy25" localSheetId="0">#REF!</definedName>
    <definedName name="TextRefCopy25">#REF!</definedName>
    <definedName name="TextRefCopy26" localSheetId="0">#REF!</definedName>
    <definedName name="TextRefCopy26">#REF!</definedName>
    <definedName name="TextRefCopy27" localSheetId="0">#REF!</definedName>
    <definedName name="TextRefCopy27">#REF!</definedName>
    <definedName name="TextRefCopy28" localSheetId="0">#REF!</definedName>
    <definedName name="TextRefCopy28">#REF!</definedName>
    <definedName name="TextRefCopy29" localSheetId="0">#REF!</definedName>
    <definedName name="TextRefCopy29">#REF!</definedName>
    <definedName name="TextRefCopy3" localSheetId="0">#REF!</definedName>
    <definedName name="TextRefCopy3">#REF!</definedName>
    <definedName name="TextRefCopy3_10" localSheetId="0">#REF!</definedName>
    <definedName name="TextRefCopy3_10">#REF!</definedName>
    <definedName name="TextRefCopy3_11" localSheetId="0">#REF!</definedName>
    <definedName name="TextRefCopy3_11">#REF!</definedName>
    <definedName name="TextRefCopy3_12" localSheetId="0">#REF!</definedName>
    <definedName name="TextRefCopy3_12">#REF!</definedName>
    <definedName name="TextRefCopy3_13" localSheetId="0">#REF!</definedName>
    <definedName name="TextRefCopy3_13">#REF!</definedName>
    <definedName name="TextRefCopy3_14" localSheetId="0">#REF!</definedName>
    <definedName name="TextRefCopy3_14">#REF!</definedName>
    <definedName name="TextRefCopy3_15" localSheetId="0">#REF!</definedName>
    <definedName name="TextRefCopy3_15">#REF!</definedName>
    <definedName name="TextRefCopy3_17" localSheetId="0">#REF!</definedName>
    <definedName name="TextRefCopy3_17">#REF!</definedName>
    <definedName name="TextRefCopy3_18" localSheetId="0">#REF!</definedName>
    <definedName name="TextRefCopy3_18">#REF!</definedName>
    <definedName name="TextRefCopy3_19" localSheetId="0">#REF!</definedName>
    <definedName name="TextRefCopy3_19">#REF!</definedName>
    <definedName name="TextRefCopy3_5" localSheetId="0">#REF!</definedName>
    <definedName name="TextRefCopy3_5">#REF!</definedName>
    <definedName name="TextRefCopy3_6" localSheetId="0">#REF!</definedName>
    <definedName name="TextRefCopy3_6">#REF!</definedName>
    <definedName name="TextRefCopy3_7" localSheetId="0">#REF!</definedName>
    <definedName name="TextRefCopy3_7">#REF!</definedName>
    <definedName name="TextRefCopy3_8" localSheetId="0">#REF!</definedName>
    <definedName name="TextRefCopy3_8">#REF!</definedName>
    <definedName name="TextRefCopy3_9" localSheetId="0">#REF!</definedName>
    <definedName name="TextRefCopy3_9">#REF!</definedName>
    <definedName name="TextRefCopy31" localSheetId="0">#REF!</definedName>
    <definedName name="TextRefCopy31">#REF!</definedName>
    <definedName name="TextRefCopy32" localSheetId="0">#REF!</definedName>
    <definedName name="TextRefCopy32">#REF!</definedName>
    <definedName name="TextRefCopy33" localSheetId="0">#REF!</definedName>
    <definedName name="TextRefCopy33">#REF!</definedName>
    <definedName name="TextRefCopy34" localSheetId="0">#REF!</definedName>
    <definedName name="TextRefCopy34">#REF!</definedName>
    <definedName name="TextRefCopy35" localSheetId="0">#REF!</definedName>
    <definedName name="TextRefCopy35">#REF!</definedName>
    <definedName name="TextRefCopy36" localSheetId="0">#REF!</definedName>
    <definedName name="TextRefCopy36">#REF!</definedName>
    <definedName name="TextRefCopy37" localSheetId="0">#REF!</definedName>
    <definedName name="TextRefCopy37">#REF!</definedName>
    <definedName name="TextRefCopy37_1" localSheetId="0">#REF!</definedName>
    <definedName name="TextRefCopy37_1">#REF!</definedName>
    <definedName name="TextRefCopy39" localSheetId="0">#REF!</definedName>
    <definedName name="TextRefCopy39">#REF!</definedName>
    <definedName name="TextRefCopy4" localSheetId="0">#REF!</definedName>
    <definedName name="TextRefCopy4">#REF!</definedName>
    <definedName name="TextRefCopy40" localSheetId="0">#REF!</definedName>
    <definedName name="TextRefCopy40">#REF!</definedName>
    <definedName name="TextRefCopy41" localSheetId="0">#REF!</definedName>
    <definedName name="TextRefCopy41">#REF!</definedName>
    <definedName name="TextRefCopy42" localSheetId="0">#REF!</definedName>
    <definedName name="TextRefCopy42">#REF!</definedName>
    <definedName name="TextRefCopy43" localSheetId="0">#REF!</definedName>
    <definedName name="TextRefCopy43">#REF!</definedName>
    <definedName name="TextRefCopy43_1" localSheetId="0">#REF!</definedName>
    <definedName name="TextRefCopy43_1">#REF!</definedName>
    <definedName name="TextRefCopy45" localSheetId="0">#REF!</definedName>
    <definedName name="TextRefCopy45">#REF!</definedName>
    <definedName name="TextRefCopy47" localSheetId="0">#REF!</definedName>
    <definedName name="TextRefCopy47">#REF!</definedName>
    <definedName name="TextRefCopy47_1" localSheetId="0">#REF!</definedName>
    <definedName name="TextRefCopy47_1">#REF!</definedName>
    <definedName name="TextRefCopy48" localSheetId="0">#REF!</definedName>
    <definedName name="TextRefCopy48">#REF!</definedName>
    <definedName name="TextRefCopy49" localSheetId="0">#REF!</definedName>
    <definedName name="TextRefCopy49">#REF!</definedName>
    <definedName name="TextRefCopy49_1" localSheetId="0">#REF!</definedName>
    <definedName name="TextRefCopy49_1">#REF!</definedName>
    <definedName name="TextRefCopy5">#REF!</definedName>
    <definedName name="TextRefCopy50" localSheetId="0">#REF!</definedName>
    <definedName name="TextRefCopy50">#REF!</definedName>
    <definedName name="TextRefCopy51" localSheetId="0">#REF!</definedName>
    <definedName name="TextRefCopy51">#REF!</definedName>
    <definedName name="TextRefCopy52" localSheetId="0">#REF!</definedName>
    <definedName name="TextRefCopy52">#REF!</definedName>
    <definedName name="TextRefCopy52_1" localSheetId="0">#REF!</definedName>
    <definedName name="TextRefCopy52_1">#REF!</definedName>
    <definedName name="TextRefCopy52_10" localSheetId="0">#REF!</definedName>
    <definedName name="TextRefCopy52_10">#REF!</definedName>
    <definedName name="TextRefCopy52_11" localSheetId="0">#REF!</definedName>
    <definedName name="TextRefCopy52_11">#REF!</definedName>
    <definedName name="TextRefCopy52_12" localSheetId="0">#REF!</definedName>
    <definedName name="TextRefCopy52_12">#REF!</definedName>
    <definedName name="TextRefCopy52_13" localSheetId="0">#REF!</definedName>
    <definedName name="TextRefCopy52_13">#REF!</definedName>
    <definedName name="TextRefCopy52_14" localSheetId="0">#REF!</definedName>
    <definedName name="TextRefCopy52_14">#REF!</definedName>
    <definedName name="TextRefCopy52_15" localSheetId="0">#REF!</definedName>
    <definedName name="TextRefCopy52_15">#REF!</definedName>
    <definedName name="TextRefCopy52_16" localSheetId="0">#REF!</definedName>
    <definedName name="TextRefCopy52_16">#REF!</definedName>
    <definedName name="TextRefCopy52_17" localSheetId="0">#REF!</definedName>
    <definedName name="TextRefCopy52_17">#REF!</definedName>
    <definedName name="TextRefCopy52_18" localSheetId="0">#REF!</definedName>
    <definedName name="TextRefCopy52_18">#REF!</definedName>
    <definedName name="TextRefCopy52_19" localSheetId="0">#REF!</definedName>
    <definedName name="TextRefCopy52_19">#REF!</definedName>
    <definedName name="TextRefCopy52_3" localSheetId="0">#REF!</definedName>
    <definedName name="TextRefCopy52_3">#REF!</definedName>
    <definedName name="TextRefCopy52_5" localSheetId="0">#REF!</definedName>
    <definedName name="TextRefCopy52_5">#REF!</definedName>
    <definedName name="TextRefCopy52_6" localSheetId="0">#REF!</definedName>
    <definedName name="TextRefCopy52_6">#REF!</definedName>
    <definedName name="TextRefCopy52_7" localSheetId="0">#REF!</definedName>
    <definedName name="TextRefCopy52_7">#REF!</definedName>
    <definedName name="TextRefCopy52_8" localSheetId="0">#REF!</definedName>
    <definedName name="TextRefCopy52_8">#REF!</definedName>
    <definedName name="TextRefCopy52_9" localSheetId="0">#REF!</definedName>
    <definedName name="TextRefCopy52_9">#REF!</definedName>
    <definedName name="TextRefCopy53" localSheetId="0">#REF!</definedName>
    <definedName name="TextRefCopy53">#REF!</definedName>
    <definedName name="TextRefCopy53_1" localSheetId="0">#REF!</definedName>
    <definedName name="TextRefCopy53_1">#REF!</definedName>
    <definedName name="TextRefCopy53_10" localSheetId="0">#REF!</definedName>
    <definedName name="TextRefCopy53_10">#REF!</definedName>
    <definedName name="TextRefCopy53_11" localSheetId="0">#REF!</definedName>
    <definedName name="TextRefCopy53_11">#REF!</definedName>
    <definedName name="TextRefCopy53_12" localSheetId="0">#REF!</definedName>
    <definedName name="TextRefCopy53_12">#REF!</definedName>
    <definedName name="TextRefCopy53_13" localSheetId="0">#REF!</definedName>
    <definedName name="TextRefCopy53_13">#REF!</definedName>
    <definedName name="TextRefCopy53_14" localSheetId="0">#REF!</definedName>
    <definedName name="TextRefCopy53_14">#REF!</definedName>
    <definedName name="TextRefCopy53_15" localSheetId="0">#REF!</definedName>
    <definedName name="TextRefCopy53_15">#REF!</definedName>
    <definedName name="TextRefCopy53_16" localSheetId="0">#REF!</definedName>
    <definedName name="TextRefCopy53_16">#REF!</definedName>
    <definedName name="TextRefCopy53_17" localSheetId="0">#REF!</definedName>
    <definedName name="TextRefCopy53_17">#REF!</definedName>
    <definedName name="TextRefCopy53_18" localSheetId="0">#REF!</definedName>
    <definedName name="TextRefCopy53_18">#REF!</definedName>
    <definedName name="TextRefCopy53_19" localSheetId="0">#REF!</definedName>
    <definedName name="TextRefCopy53_19">#REF!</definedName>
    <definedName name="TextRefCopy53_3" localSheetId="0">#REF!</definedName>
    <definedName name="TextRefCopy53_3">#REF!</definedName>
    <definedName name="TextRefCopy53_5" localSheetId="0">#REF!</definedName>
    <definedName name="TextRefCopy53_5">#REF!</definedName>
    <definedName name="TextRefCopy53_6" localSheetId="0">#REF!</definedName>
    <definedName name="TextRefCopy53_6">#REF!</definedName>
    <definedName name="TextRefCopy53_7" localSheetId="0">#REF!</definedName>
    <definedName name="TextRefCopy53_7">#REF!</definedName>
    <definedName name="TextRefCopy53_8" localSheetId="0">#REF!</definedName>
    <definedName name="TextRefCopy53_8">#REF!</definedName>
    <definedName name="TextRefCopy53_9" localSheetId="0">#REF!</definedName>
    <definedName name="TextRefCopy53_9">#REF!</definedName>
    <definedName name="TextRefCopy54" localSheetId="0">#REF!</definedName>
    <definedName name="TextRefCopy54">#REF!</definedName>
    <definedName name="TextRefCopy54_1" localSheetId="0">#REF!</definedName>
    <definedName name="TextRefCopy54_1">#REF!</definedName>
    <definedName name="TextRefCopy54_10" localSheetId="0">#REF!</definedName>
    <definedName name="TextRefCopy54_10">#REF!</definedName>
    <definedName name="TextRefCopy54_11" localSheetId="0">#REF!</definedName>
    <definedName name="TextRefCopy54_11">#REF!</definedName>
    <definedName name="TextRefCopy54_12" localSheetId="0">#REF!</definedName>
    <definedName name="TextRefCopy54_12">#REF!</definedName>
    <definedName name="TextRefCopy54_13" localSheetId="0">#REF!</definedName>
    <definedName name="TextRefCopy54_13">#REF!</definedName>
    <definedName name="TextRefCopy54_14" localSheetId="0">#REF!</definedName>
    <definedName name="TextRefCopy54_14">#REF!</definedName>
    <definedName name="TextRefCopy54_15" localSheetId="0">#REF!</definedName>
    <definedName name="TextRefCopy54_15">#REF!</definedName>
    <definedName name="TextRefCopy54_16" localSheetId="0">#REF!</definedName>
    <definedName name="TextRefCopy54_16">#REF!</definedName>
    <definedName name="TextRefCopy54_17" localSheetId="0">#REF!</definedName>
    <definedName name="TextRefCopy54_17">#REF!</definedName>
    <definedName name="TextRefCopy54_18" localSheetId="0">#REF!</definedName>
    <definedName name="TextRefCopy54_18">#REF!</definedName>
    <definedName name="TextRefCopy54_19" localSheetId="0">#REF!</definedName>
    <definedName name="TextRefCopy54_19">#REF!</definedName>
    <definedName name="TextRefCopy54_3" localSheetId="0">#REF!</definedName>
    <definedName name="TextRefCopy54_3">#REF!</definedName>
    <definedName name="TextRefCopy54_5" localSheetId="0">#REF!</definedName>
    <definedName name="TextRefCopy54_5">#REF!</definedName>
    <definedName name="TextRefCopy54_6" localSheetId="0">#REF!</definedName>
    <definedName name="TextRefCopy54_6">#REF!</definedName>
    <definedName name="TextRefCopy54_7" localSheetId="0">#REF!</definedName>
    <definedName name="TextRefCopy54_7">#REF!</definedName>
    <definedName name="TextRefCopy54_8" localSheetId="0">#REF!</definedName>
    <definedName name="TextRefCopy54_8">#REF!</definedName>
    <definedName name="TextRefCopy54_9" localSheetId="0">#REF!</definedName>
    <definedName name="TextRefCopy54_9">#REF!</definedName>
    <definedName name="TextRefCopy55" localSheetId="0">#REF!</definedName>
    <definedName name="TextRefCopy55">#REF!</definedName>
    <definedName name="TextRefCopy56" localSheetId="0">#REF!</definedName>
    <definedName name="TextRefCopy56">#REF!</definedName>
    <definedName name="TextRefCopy57" localSheetId="0">#REF!</definedName>
    <definedName name="TextRefCopy57">#REF!</definedName>
    <definedName name="TextRefCopy58" localSheetId="0">#REF!</definedName>
    <definedName name="TextRefCopy58">#REF!</definedName>
    <definedName name="TextRefCopy59" localSheetId="0">#REF!</definedName>
    <definedName name="TextRefCopy59">#REF!</definedName>
    <definedName name="TextRefCopy6">#REF!</definedName>
    <definedName name="TextRefCopy60" localSheetId="0">#REF!</definedName>
    <definedName name="TextRefCopy60">#REF!</definedName>
    <definedName name="TextRefCopy61" localSheetId="0">#REF!</definedName>
    <definedName name="TextRefCopy61">#REF!</definedName>
    <definedName name="TextRefCopy62" localSheetId="0">#REF!</definedName>
    <definedName name="TextRefCopy62">#REF!</definedName>
    <definedName name="TextRefCopy63">#REF!</definedName>
    <definedName name="TextRefCopy64" localSheetId="0">#REF!</definedName>
    <definedName name="TextRefCopy64">#REF!</definedName>
    <definedName name="TextRefCopy65" localSheetId="0">#REF!</definedName>
    <definedName name="TextRefCopy65">#REF!</definedName>
    <definedName name="TextRefCopy66" localSheetId="0">#REF!</definedName>
    <definedName name="TextRefCopy66">#REF!</definedName>
    <definedName name="TextRefCopy67" localSheetId="0">#REF!</definedName>
    <definedName name="TextRefCopy67">#REF!</definedName>
    <definedName name="TextRefCopy68" localSheetId="0">#REF!</definedName>
    <definedName name="TextRefCopy68">#REF!</definedName>
    <definedName name="TextRefCopy69" localSheetId="0">#REF!</definedName>
    <definedName name="TextRefCopy69">#REF!</definedName>
    <definedName name="TextRefCopy7" localSheetId="0">#REF!</definedName>
    <definedName name="TextRefCopy7">#REF!</definedName>
    <definedName name="TextRefCopy70" localSheetId="0">#REF!</definedName>
    <definedName name="TextRefCopy70">#REF!</definedName>
    <definedName name="TextRefCopy70_1" localSheetId="0">#REF!</definedName>
    <definedName name="TextRefCopy70_1">#REF!</definedName>
    <definedName name="TextRefCopy71" localSheetId="0">#REF!</definedName>
    <definedName name="TextRefCopy71">#REF!</definedName>
    <definedName name="TextRefCopy71_1" localSheetId="0">#REF!</definedName>
    <definedName name="TextRefCopy71_1">#REF!</definedName>
    <definedName name="TextRefCopy72" localSheetId="0">#REF!</definedName>
    <definedName name="TextRefCopy72">#REF!</definedName>
    <definedName name="TextRefCopy73">#REF!</definedName>
    <definedName name="TextRefCopy74" localSheetId="0">#REF!</definedName>
    <definedName name="TextRefCopy74">#REF!</definedName>
    <definedName name="TextRefCopy75" localSheetId="0">#REF!</definedName>
    <definedName name="TextRefCopy75">#REF!</definedName>
    <definedName name="TextRefCopy75_10" localSheetId="0">#REF!</definedName>
    <definedName name="TextRefCopy75_10">#REF!</definedName>
    <definedName name="TextRefCopy75_11" localSheetId="0">#REF!</definedName>
    <definedName name="TextRefCopy75_11">#REF!</definedName>
    <definedName name="TextRefCopy75_12" localSheetId="0">#REF!</definedName>
    <definedName name="TextRefCopy75_12">#REF!</definedName>
    <definedName name="TextRefCopy75_13" localSheetId="0">#REF!</definedName>
    <definedName name="TextRefCopy75_13">#REF!</definedName>
    <definedName name="TextRefCopy75_14" localSheetId="0">#REF!</definedName>
    <definedName name="TextRefCopy75_14">#REF!</definedName>
    <definedName name="TextRefCopy75_15" localSheetId="0">#REF!</definedName>
    <definedName name="TextRefCopy75_15">#REF!</definedName>
    <definedName name="TextRefCopy75_17" localSheetId="0">#REF!</definedName>
    <definedName name="TextRefCopy75_17">#REF!</definedName>
    <definedName name="TextRefCopy75_18" localSheetId="0">#REF!</definedName>
    <definedName name="TextRefCopy75_18">#REF!</definedName>
    <definedName name="TextRefCopy75_19" localSheetId="0">#REF!</definedName>
    <definedName name="TextRefCopy75_19">#REF!</definedName>
    <definedName name="TextRefCopy75_5" localSheetId="0">#REF!</definedName>
    <definedName name="TextRefCopy75_5">#REF!</definedName>
    <definedName name="TextRefCopy75_6" localSheetId="0">#REF!</definedName>
    <definedName name="TextRefCopy75_6">#REF!</definedName>
    <definedName name="TextRefCopy75_7" localSheetId="0">#REF!</definedName>
    <definedName name="TextRefCopy75_7">#REF!</definedName>
    <definedName name="TextRefCopy75_8" localSheetId="0">#REF!</definedName>
    <definedName name="TextRefCopy75_8">#REF!</definedName>
    <definedName name="TextRefCopy75_9" localSheetId="0">#REF!</definedName>
    <definedName name="TextRefCopy75_9">#REF!</definedName>
    <definedName name="TextRefCopy76" localSheetId="0">#REF!</definedName>
    <definedName name="TextRefCopy76">#REF!</definedName>
    <definedName name="TextRefCopy76_10" localSheetId="0">#REF!</definedName>
    <definedName name="TextRefCopy76_10">#REF!</definedName>
    <definedName name="TextRefCopy76_11" localSheetId="0">#REF!</definedName>
    <definedName name="TextRefCopy76_11">#REF!</definedName>
    <definedName name="TextRefCopy76_12" localSheetId="0">#REF!</definedName>
    <definedName name="TextRefCopy76_12">#REF!</definedName>
    <definedName name="TextRefCopy76_13" localSheetId="0">#REF!</definedName>
    <definedName name="TextRefCopy76_13">#REF!</definedName>
    <definedName name="TextRefCopy76_14" localSheetId="0">#REF!</definedName>
    <definedName name="TextRefCopy76_14">#REF!</definedName>
    <definedName name="TextRefCopy76_15" localSheetId="0">#REF!</definedName>
    <definedName name="TextRefCopy76_15">#REF!</definedName>
    <definedName name="TextRefCopy76_17" localSheetId="0">#REF!</definedName>
    <definedName name="TextRefCopy76_17">#REF!</definedName>
    <definedName name="TextRefCopy76_18" localSheetId="0">#REF!</definedName>
    <definedName name="TextRefCopy76_18">#REF!</definedName>
    <definedName name="TextRefCopy76_19" localSheetId="0">#REF!</definedName>
    <definedName name="TextRefCopy76_19">#REF!</definedName>
    <definedName name="TextRefCopy76_5" localSheetId="0">#REF!</definedName>
    <definedName name="TextRefCopy76_5">#REF!</definedName>
    <definedName name="TextRefCopy76_6" localSheetId="0">#REF!</definedName>
    <definedName name="TextRefCopy76_6">#REF!</definedName>
    <definedName name="TextRefCopy76_7" localSheetId="0">#REF!</definedName>
    <definedName name="TextRefCopy76_7">#REF!</definedName>
    <definedName name="TextRefCopy76_8" localSheetId="0">#REF!</definedName>
    <definedName name="TextRefCopy76_8">#REF!</definedName>
    <definedName name="TextRefCopy76_9" localSheetId="0">#REF!</definedName>
    <definedName name="TextRefCopy76_9">#REF!</definedName>
    <definedName name="TextRefCopy77" localSheetId="0">#REF!</definedName>
    <definedName name="TextRefCopy77">#REF!</definedName>
    <definedName name="TextRefCopy77_10" localSheetId="0">#REF!</definedName>
    <definedName name="TextRefCopy77_10">#REF!</definedName>
    <definedName name="TextRefCopy77_11" localSheetId="0">#REF!</definedName>
    <definedName name="TextRefCopy77_11">#REF!</definedName>
    <definedName name="TextRefCopy77_12" localSheetId="0">#REF!</definedName>
    <definedName name="TextRefCopy77_12">#REF!</definedName>
    <definedName name="TextRefCopy77_13" localSheetId="0">#REF!</definedName>
    <definedName name="TextRefCopy77_13">#REF!</definedName>
    <definedName name="TextRefCopy77_14" localSheetId="0">#REF!</definedName>
    <definedName name="TextRefCopy77_14">#REF!</definedName>
    <definedName name="TextRefCopy77_15" localSheetId="0">#REF!</definedName>
    <definedName name="TextRefCopy77_15">#REF!</definedName>
    <definedName name="TextRefCopy77_17" localSheetId="0">#REF!</definedName>
    <definedName name="TextRefCopy77_17">#REF!</definedName>
    <definedName name="TextRefCopy77_18" localSheetId="0">#REF!</definedName>
    <definedName name="TextRefCopy77_18">#REF!</definedName>
    <definedName name="TextRefCopy77_19" localSheetId="0">#REF!</definedName>
    <definedName name="TextRefCopy77_19">#REF!</definedName>
    <definedName name="TextRefCopy77_5" localSheetId="0">#REF!</definedName>
    <definedName name="TextRefCopy77_5">#REF!</definedName>
    <definedName name="TextRefCopy77_6" localSheetId="0">#REF!</definedName>
    <definedName name="TextRefCopy77_6">#REF!</definedName>
    <definedName name="TextRefCopy77_7" localSheetId="0">#REF!</definedName>
    <definedName name="TextRefCopy77_7">#REF!</definedName>
    <definedName name="TextRefCopy77_8" localSheetId="0">#REF!</definedName>
    <definedName name="TextRefCopy77_8">#REF!</definedName>
    <definedName name="TextRefCopy77_9" localSheetId="0">#REF!</definedName>
    <definedName name="TextRefCopy77_9">#REF!</definedName>
    <definedName name="TextRefCopy78" localSheetId="0">#REF!</definedName>
    <definedName name="TextRefCopy78">#REF!</definedName>
    <definedName name="TextRefCopy79" localSheetId="0">#REF!</definedName>
    <definedName name="TextRefCopy79">#REF!</definedName>
    <definedName name="TextRefCopy79_1" localSheetId="0">#REF!</definedName>
    <definedName name="TextRefCopy79_1">#REF!</definedName>
    <definedName name="TextRefCopy8" localSheetId="0">#REF!</definedName>
    <definedName name="TextRefCopy8">#REF!</definedName>
    <definedName name="TextRefCopy80" localSheetId="0">#REF!</definedName>
    <definedName name="TextRefCopy80">#REF!</definedName>
    <definedName name="TextRefCopy81" localSheetId="0">#REF!</definedName>
    <definedName name="TextRefCopy81">#REF!</definedName>
    <definedName name="TextRefCopy82" localSheetId="0">#REF!</definedName>
    <definedName name="TextRefCopy82">#REF!</definedName>
    <definedName name="TextRefCopy83" localSheetId="0">#REF!</definedName>
    <definedName name="TextRefCopy83">#REF!</definedName>
    <definedName name="TextRefCopy84" localSheetId="0">#REF!</definedName>
    <definedName name="TextRefCopy84">#REF!</definedName>
    <definedName name="TextRefCopy84_1" localSheetId="0">#REF!</definedName>
    <definedName name="TextRefCopy84_1">#REF!</definedName>
    <definedName name="TextRefCopy85" localSheetId="0">#REF!</definedName>
    <definedName name="TextRefCopy85">#REF!</definedName>
    <definedName name="TextRefCopy86" localSheetId="0">#REF!</definedName>
    <definedName name="TextRefCopy86">#REF!</definedName>
    <definedName name="TextRefCopy87" localSheetId="0">#REF!</definedName>
    <definedName name="TextRefCopy87">#REF!</definedName>
    <definedName name="TextRefCopy88">#REF!</definedName>
    <definedName name="TextRefCopy89">#REF!</definedName>
    <definedName name="TextRefCopy9" localSheetId="0">#REF!</definedName>
    <definedName name="TextRefCopy9">#REF!</definedName>
    <definedName name="TextRefCopy90">#REF!</definedName>
    <definedName name="TextRefCopy92">#REF!</definedName>
    <definedName name="TextRefCopy94">#REF!</definedName>
    <definedName name="TextRefCopy95">#REF!</definedName>
    <definedName name="TextRefCopyRangeCount" hidden="1">8</definedName>
    <definedName name="TGH">#REF!</definedName>
    <definedName name="TH">#REF!</definedName>
    <definedName name="ThirdUnitLoadMW" localSheetId="0">[61]Assump!$D$26:$O$26</definedName>
    <definedName name="ThirdUnitLoadMW">#REF!</definedName>
    <definedName name="ThirdUnitLoadMW_9" localSheetId="0">[62]Assump!$D$26:$O$26</definedName>
    <definedName name="ThirdUnitLoadMW_9">#REF!</definedName>
    <definedName name="ThisNumber">#N/A</definedName>
    <definedName name="THREE">#REF!</definedName>
    <definedName name="Threshold" localSheetId="0">#REF!</definedName>
    <definedName name="Threshold">#REF!</definedName>
    <definedName name="thrrthrth">#REF!</definedName>
    <definedName name="þþ" localSheetId="0">#REF!</definedName>
    <definedName name="þþ">#REF!</definedName>
    <definedName name="TINPLATE">#REF!</definedName>
    <definedName name="TinPriceBaseIn">#REF!</definedName>
    <definedName name="TinPriceOptimisticIn">#REF!</definedName>
    <definedName name="TinPricePessimisticIn">#REF!</definedName>
    <definedName name="TinUnitVariableKZTShareIn">#REF!</definedName>
    <definedName name="TinUnitVariableRealIn">#REF!</definedName>
    <definedName name="TinVolumeBaseIn">#REF!</definedName>
    <definedName name="TinVolumeOptimisticIn">#REF!</definedName>
    <definedName name="TinVolumePessimisticIn">#REF!</definedName>
    <definedName name="TITLE" localSheetId="0">#REF!</definedName>
    <definedName name="TITLE">#REF!</definedName>
    <definedName name="tjtyjht" localSheetId="0" hidden="1">[6]Calc!$A$153:$A$315</definedName>
    <definedName name="tjtyjht" hidden="1">#REF!</definedName>
    <definedName name="tkuiylo" localSheetId="0" hidden="1">[6]Calc!$A$13:$A$33</definedName>
    <definedName name="tkuiylo" hidden="1">#REF!</definedName>
    <definedName name="tlfAprt" localSheetId="0">#REF!</definedName>
    <definedName name="tlfAprt">#REF!</definedName>
    <definedName name="tlfAprt_1">"$#ССЫЛ!.$N$7"</definedName>
    <definedName name="tlfAprt_2">"$#ССЫЛ!.$N$7"</definedName>
    <definedName name="tlfAprt_3">#N/A</definedName>
    <definedName name="tlfAprt_4">NA()</definedName>
    <definedName name="tlfAprt_5">#N/A</definedName>
    <definedName name="tlfBank" localSheetId="0">#REF!</definedName>
    <definedName name="tlfBank">#REF!</definedName>
    <definedName name="tlfBank_1">"$#ССЫЛ!.$F$3"</definedName>
    <definedName name="tlfBank_2">"$#ССЫЛ!.$F$3"</definedName>
    <definedName name="tlfBank_3">#N/A</definedName>
    <definedName name="tlfBank_4">NA()</definedName>
    <definedName name="tlfBank_5">#N/A</definedName>
    <definedName name="tlfCorp" localSheetId="0">#REF!</definedName>
    <definedName name="tlfCorp">#REF!</definedName>
    <definedName name="tlfCorp_1">"$#ССЫЛ!.$J$7"</definedName>
    <definedName name="tlfCorp_2">"$#ССЫЛ!.$J$7"</definedName>
    <definedName name="tlfCorp_3">#N/A</definedName>
    <definedName name="tlfCorp_4">NA()</definedName>
    <definedName name="tlfCorp_5">#N/A</definedName>
    <definedName name="tlfCount" localSheetId="0">#REF!</definedName>
    <definedName name="tlfCount">#REF!</definedName>
    <definedName name="tlfCount_1">"$#ССЫЛ!.$J$2"</definedName>
    <definedName name="tlfCount_2">"$#ССЫЛ!.$J$2"</definedName>
    <definedName name="tlfCount_3">#N/A</definedName>
    <definedName name="tlfCount_4">NA()</definedName>
    <definedName name="tlfCount_5">#N/A</definedName>
    <definedName name="tlfFIO" localSheetId="0">#REF!</definedName>
    <definedName name="tlfFIO">#REF!</definedName>
    <definedName name="tlfFIO_1">"$#ССЫЛ!.$C$6"</definedName>
    <definedName name="tlfFIO_2">"$#ССЫЛ!.$C$6"</definedName>
    <definedName name="tlfFIO_3">#N/A</definedName>
    <definedName name="tlfFIO_4">NA()</definedName>
    <definedName name="tlfFIO_5">#N/A</definedName>
    <definedName name="tlfHouse" localSheetId="0">#REF!</definedName>
    <definedName name="tlfHouse">#REF!</definedName>
    <definedName name="tlfHouse_1">"$#ССЫЛ!.$D$7"</definedName>
    <definedName name="tlfHouse_2">"$#ССЫЛ!.$D$7"</definedName>
    <definedName name="tlfHouse_3">#N/A</definedName>
    <definedName name="tlfHouse_4">NA()</definedName>
    <definedName name="tlfHouse_5">#N/A</definedName>
    <definedName name="tlfKAprt" localSheetId="0">#REF!</definedName>
    <definedName name="tlfKAprt">#REF!</definedName>
    <definedName name="tlfKAprt_1">"$#ССЫЛ!.$N$21"</definedName>
    <definedName name="tlfKAprt_2">"$#ССЫЛ!.$N$21"</definedName>
    <definedName name="tlfKAprt_3">#N/A</definedName>
    <definedName name="tlfKAprt_4">NA()</definedName>
    <definedName name="tlfKAprt_5">#N/A</definedName>
    <definedName name="tlfKBank" localSheetId="0">#REF!</definedName>
    <definedName name="tlfKBank">#REF!</definedName>
    <definedName name="tlfKBank_1">"$#ССЫЛ!.$F$17"</definedName>
    <definedName name="tlfKBank_2">"$#ССЫЛ!.$F$17"</definedName>
    <definedName name="tlfKBank_3">#N/A</definedName>
    <definedName name="tlfKBank_4">NA()</definedName>
    <definedName name="tlfKBank_5">#N/A</definedName>
    <definedName name="tlfKCorp" localSheetId="0">#REF!</definedName>
    <definedName name="tlfKCorp">#REF!</definedName>
    <definedName name="tlfKCorp_1">"$#ССЫЛ!.$J$21"</definedName>
    <definedName name="tlfKCorp_2">"$#ССЫЛ!.$J$21"</definedName>
    <definedName name="tlfKCorp_3">#N/A</definedName>
    <definedName name="tlfKCorp_4">NA()</definedName>
    <definedName name="tlfKCorp_5">#N/A</definedName>
    <definedName name="tlfKCount" localSheetId="0">#REF!</definedName>
    <definedName name="tlfKCount">#REF!</definedName>
    <definedName name="tlfKCount_1">"$#ССЫЛ!.$J$16"</definedName>
    <definedName name="tlfKCount_2">"$#ССЫЛ!.$J$16"</definedName>
    <definedName name="tlfKCount_3">#N/A</definedName>
    <definedName name="tlfKCount_4">NA()</definedName>
    <definedName name="tlfKCount_5">#N/A</definedName>
    <definedName name="tlfKFio" localSheetId="0">#REF!</definedName>
    <definedName name="tlfKFio">#REF!</definedName>
    <definedName name="tlfKFio_1">"$#ССЫЛ!.$C$20"</definedName>
    <definedName name="tlfKFio_2">"$#ССЫЛ!.$C$20"</definedName>
    <definedName name="tlfKFio_3">#N/A</definedName>
    <definedName name="tlfKFio_4">NA()</definedName>
    <definedName name="tlfKFio_5">#N/A</definedName>
    <definedName name="tlfKHouse" localSheetId="0">#REF!</definedName>
    <definedName name="tlfKHouse">#REF!</definedName>
    <definedName name="tlfKHouse_1">"$#ССЫЛ!.$D$21"</definedName>
    <definedName name="tlfKHouse_2">"$#ССЫЛ!.$D$21"</definedName>
    <definedName name="tlfKHouse_3">#N/A</definedName>
    <definedName name="tlfKHouse_4">NA()</definedName>
    <definedName name="tlfKHouse_5">#N/A</definedName>
    <definedName name="tlfKMonth" localSheetId="0">#REF!</definedName>
    <definedName name="tlfKMonth">#REF!</definedName>
    <definedName name="tlfKMonth_1">"$#ССЫЛ!.$D$23"</definedName>
    <definedName name="tlfKMonth_2">"$#ССЫЛ!.$D$23"</definedName>
    <definedName name="tlfKMonth_3">#N/A</definedName>
    <definedName name="tlfKMonth_4">NA()</definedName>
    <definedName name="tlfKMonth_5">#N/A</definedName>
    <definedName name="tlfKStreet" localSheetId="0">#REF!</definedName>
    <definedName name="tlfKStreet">#REF!</definedName>
    <definedName name="tlfKStreet_1">"$#ССЫЛ!.$J$20"</definedName>
    <definedName name="tlfKStreet_2">"$#ССЫЛ!.$J$20"</definedName>
    <definedName name="tlfKStreet_3">#N/A</definedName>
    <definedName name="tlfKStreet_4">NA()</definedName>
    <definedName name="tlfKStreet_5">#N/A</definedName>
    <definedName name="tlfKSum" localSheetId="0">#REF!</definedName>
    <definedName name="tlfKSum">#REF!</definedName>
    <definedName name="tlfKSum_1">"$#ССЫЛ!.$C$28"</definedName>
    <definedName name="tlfKSum_2">"$#ССЫЛ!.$C$28"</definedName>
    <definedName name="tlfKSum_3">#N/A</definedName>
    <definedName name="tlfKSum_4">NA()</definedName>
    <definedName name="tlfKSum_5">#N/A</definedName>
    <definedName name="tlfKTarif" localSheetId="0">#REF!</definedName>
    <definedName name="tlfKTarif">#REF!</definedName>
    <definedName name="tlfKTarif_1">"$#ССЫЛ!.$C$24"</definedName>
    <definedName name="tlfKTarif_2">"$#ССЫЛ!.$C$24"</definedName>
    <definedName name="tlfKTarif_3">#N/A</definedName>
    <definedName name="tlfKTarif_4">NA()</definedName>
    <definedName name="tlfKTarif_5">#N/A</definedName>
    <definedName name="tlfKTlfNum" localSheetId="0">#REF!</definedName>
    <definedName name="tlfKTlfNum">#REF!</definedName>
    <definedName name="tlfKTlfNum_1">"$#ССЫЛ!.$E$18"</definedName>
    <definedName name="tlfKTlfNum_2">"$#ССЫЛ!.$E$18"</definedName>
    <definedName name="tlfKTlfNum_3">#N/A</definedName>
    <definedName name="tlfKTlfNum_4">NA()</definedName>
    <definedName name="tlfKTlfNum_5">#N/A</definedName>
    <definedName name="tlfKTotal" localSheetId="0">#REF!</definedName>
    <definedName name="tlfKTotal">#REF!</definedName>
    <definedName name="tlfKTotal_1">"$#ССЫЛ!.$N$28"</definedName>
    <definedName name="tlfKTotal_2">"$#ССЫЛ!.$N$28"</definedName>
    <definedName name="tlfKTotal_3">#N/A</definedName>
    <definedName name="tlfKTotal_4">NA()</definedName>
    <definedName name="tlfKTotal_5">#N/A</definedName>
    <definedName name="tlfKYear" localSheetId="0">#REF!</definedName>
    <definedName name="tlfKYear">#REF!</definedName>
    <definedName name="tlfKYear_1">"$#ССЫЛ!.$I$22"</definedName>
    <definedName name="tlfKYear_2">"$#ССЫЛ!.$I$22"</definedName>
    <definedName name="tlfKYear_3">#N/A</definedName>
    <definedName name="tlfKYear_4">NA()</definedName>
    <definedName name="tlfKYear_5">#N/A</definedName>
    <definedName name="tlfMonth" localSheetId="0">#REF!</definedName>
    <definedName name="tlfMonth">#REF!</definedName>
    <definedName name="tlfMonth_1">"$#ССЫЛ!.$D$9"</definedName>
    <definedName name="tlfMonth_2">"$#ССЫЛ!.$D$9"</definedName>
    <definedName name="tlfMonth_3">#N/A</definedName>
    <definedName name="tlfMonth_4">NA()</definedName>
    <definedName name="tlfMonth_5">#N/A</definedName>
    <definedName name="tlfStreet" localSheetId="0">#REF!</definedName>
    <definedName name="tlfStreet">#REF!</definedName>
    <definedName name="tlfStreet_1">"$#ССЫЛ!.$J$6"</definedName>
    <definedName name="tlfStreet_2">"$#ССЫЛ!.$J$6"</definedName>
    <definedName name="tlfStreet_3">#N/A</definedName>
    <definedName name="tlfStreet_4">NA()</definedName>
    <definedName name="tlfStreet_5">#N/A</definedName>
    <definedName name="tlfSum" localSheetId="0">#REF!</definedName>
    <definedName name="tlfSum">#REF!</definedName>
    <definedName name="tlfSum_1">"$#ССЫЛ!.$C$14"</definedName>
    <definedName name="tlfSum_2">"$#ССЫЛ!.$C$14"</definedName>
    <definedName name="tlfSum_3">#N/A</definedName>
    <definedName name="tlfSum_4">NA()</definedName>
    <definedName name="tlfSum_5">#N/A</definedName>
    <definedName name="tlfTarif" localSheetId="0">#REF!</definedName>
    <definedName name="tlfTarif">#REF!</definedName>
    <definedName name="tlfTarif_1">"$#ССЫЛ!.$C$10"</definedName>
    <definedName name="tlfTarif_2">"$#ССЫЛ!.$C$10"</definedName>
    <definedName name="tlfTarif_3">#N/A</definedName>
    <definedName name="tlfTarif_4">NA()</definedName>
    <definedName name="tlfTarif_5">#N/A</definedName>
    <definedName name="tlfTlfNum" localSheetId="0">#REF!</definedName>
    <definedName name="tlfTlfNum">#REF!</definedName>
    <definedName name="tlfTlfNum_1">"$#ССЫЛ!.$E$4"</definedName>
    <definedName name="tlfTlfNum_2">"$#ССЫЛ!.$E$4"</definedName>
    <definedName name="tlfTlfNum_3">#N/A</definedName>
    <definedName name="tlfTlfNum_4">NA()</definedName>
    <definedName name="tlfTlfNum_5">#N/A</definedName>
    <definedName name="tlfTotal" localSheetId="0">#REF!</definedName>
    <definedName name="tlfTotal">#REF!</definedName>
    <definedName name="tlfTotal_1">"$#ССЫЛ!.$N$14"</definedName>
    <definedName name="tlfTotal_2">"$#ССЫЛ!.$N$14"</definedName>
    <definedName name="tlfTotal_3">#N/A</definedName>
    <definedName name="tlfTotal_4">NA()</definedName>
    <definedName name="tlfTotal_5">#N/A</definedName>
    <definedName name="tlfYear" localSheetId="0">#REF!</definedName>
    <definedName name="tlfYear">#REF!</definedName>
    <definedName name="tlfYear_1">"$#ССЫЛ!.$I$8"</definedName>
    <definedName name="tlfYear_2">"$#ССЫЛ!.$I$8"</definedName>
    <definedName name="tlfYear_3">#N/A</definedName>
    <definedName name="tlfYear_4">NA()</definedName>
    <definedName name="tlfYear_5">#N/A</definedName>
    <definedName name="TN">#REF!</definedName>
    <definedName name="tolerance" localSheetId="0">#REF!</definedName>
    <definedName name="tolerance">#REF!</definedName>
    <definedName name="ToOkjetpesRevenueIn">#REF!</definedName>
    <definedName name="ToOkjetpesUnitVariableMarginIn">#REF!</definedName>
    <definedName name="Top_Stratum_Number" localSheetId="0">#REF!</definedName>
    <definedName name="Top_Stratum_Number">#REF!</definedName>
    <definedName name="Top_Stratum_Value" localSheetId="0">#REF!</definedName>
    <definedName name="Top_Stratum_Value">#REF!</definedName>
    <definedName name="topl1" localSheetId="0">#REF!</definedName>
    <definedName name="topl1">#REF!</definedName>
    <definedName name="topl1_1">#N/A</definedName>
    <definedName name="topl1_2">#N/A</definedName>
    <definedName name="topl1_3">#N/A</definedName>
    <definedName name="topl1_4">#N/A</definedName>
    <definedName name="topl1_5">#N/A</definedName>
    <definedName name="topl2" localSheetId="0">#REF!</definedName>
    <definedName name="topl2">#REF!</definedName>
    <definedName name="topl2_1">#N/A</definedName>
    <definedName name="topl2_2">#N/A</definedName>
    <definedName name="topl2_3">#N/A</definedName>
    <definedName name="topl2_4">#N/A</definedName>
    <definedName name="topl2_5">#N/A</definedName>
    <definedName name="topl3" localSheetId="0">#REF!</definedName>
    <definedName name="topl3">#REF!</definedName>
    <definedName name="topl3_1">#N/A</definedName>
    <definedName name="topl3_2">#N/A</definedName>
    <definedName name="topl3_3">#N/A</definedName>
    <definedName name="topl3_4">#N/A</definedName>
    <definedName name="topl3_5">#N/A</definedName>
    <definedName name="topl4" localSheetId="0">#REF!</definedName>
    <definedName name="topl4">#REF!</definedName>
    <definedName name="topl4_1">#N/A</definedName>
    <definedName name="topl4_2">#N/A</definedName>
    <definedName name="topl4_3">#N/A</definedName>
    <definedName name="topl4_4">#N/A</definedName>
    <definedName name="topl4_5">#N/A</definedName>
    <definedName name="topl5" localSheetId="0">#REF!</definedName>
    <definedName name="topl5">#REF!</definedName>
    <definedName name="topl5_1">#N/A</definedName>
    <definedName name="topl5_2">#N/A</definedName>
    <definedName name="topl5_3">#N/A</definedName>
    <definedName name="topl5_4">#N/A</definedName>
    <definedName name="topl5_5">#N/A</definedName>
    <definedName name="TotaalScannerHead">#N/A</definedName>
    <definedName name="TotaalTableTop">#N/A</definedName>
    <definedName name="Total" localSheetId="0">#REF!</definedName>
    <definedName name="Total">#REF!</definedName>
    <definedName name="total_1" localSheetId="0">#REF!</definedName>
    <definedName name="total_1">#REF!</definedName>
    <definedName name="Total_Act">#REF!</definedName>
    <definedName name="Total_Amount">#REF!</definedName>
    <definedName name="Total_Bud">#REF!</definedName>
    <definedName name="Total_disb_for_D">#REF!</definedName>
    <definedName name="Total_EBRD">#REF!</definedName>
    <definedName name="Total_finding">#REF!</definedName>
    <definedName name="Total_FX">#REF!</definedName>
    <definedName name="Total_IFC">#REF!</definedName>
    <definedName name="Total_Interest" localSheetId="0">#REF!</definedName>
    <definedName name="Total_Interest">#REF!</definedName>
    <definedName name="Total_Interest_1">#N/A</definedName>
    <definedName name="Total_Interest_2">#N/A</definedName>
    <definedName name="Total_Interest_3">#N/A</definedName>
    <definedName name="Total_Interest_4">#N/A</definedName>
    <definedName name="Total_Interest_5">#N/A</definedName>
    <definedName name="Total_Number_Selections" localSheetId="0">#REF!</definedName>
    <definedName name="Total_Number_Selections">#REF!</definedName>
    <definedName name="Total_Pay" localSheetId="0">#REF!</definedName>
    <definedName name="Total_Pay">#REF!</definedName>
    <definedName name="Total_Pay_1">#N/A</definedName>
    <definedName name="Total_Pay_2">#N/A</definedName>
    <definedName name="Total_Pay_3">#N/A</definedName>
    <definedName name="Total_Pay_4">#N/A</definedName>
    <definedName name="Total_Pay_5">#N/A</definedName>
    <definedName name="Total_Payment" localSheetId="0">Scheduled_Payment+Extra_Payment</definedName>
    <definedName name="Total_Payment">Scheduled_Payment+Extra_Payment</definedName>
    <definedName name="Total_Payment_1">"scheduled_payment"+"extra_payment"</definedName>
    <definedName name="Total_Payment_2">"scheduled_payment"+"extra_payment"</definedName>
    <definedName name="Total_Payment_3">"scheduled_payment"+"extra_payment"</definedName>
    <definedName name="Total_Payment_4">"scheduled_payment"+"extra_payment"</definedName>
    <definedName name="Total_Payment_5">"scheduled_payment"+"extra_payment"</definedName>
    <definedName name="Total_Population2">#REF!</definedName>
    <definedName name="Total_Sponsor">#REF!</definedName>
    <definedName name="total1_00" localSheetId="0">#REF!</definedName>
    <definedName name="total1_00">#REF!</definedName>
    <definedName name="total2_00" localSheetId="0">#REF!</definedName>
    <definedName name="total2_00">#REF!</definedName>
    <definedName name="total3_00" localSheetId="0">#REF!</definedName>
    <definedName name="total3_00">#REF!</definedName>
    <definedName name="total4_00" localSheetId="0">#REF!</definedName>
    <definedName name="total4_00">#REF!</definedName>
    <definedName name="total4_00_1">#N/A</definedName>
    <definedName name="total4_00_2">#N/A</definedName>
    <definedName name="total4_00_3">#N/A</definedName>
    <definedName name="total4_00_4">#N/A</definedName>
    <definedName name="total4_00_5">#N/A</definedName>
    <definedName name="total4_01" localSheetId="0">#REF!</definedName>
    <definedName name="total4_01">#REF!</definedName>
    <definedName name="total4_01_1">#N/A</definedName>
    <definedName name="total4_01_2">#N/A</definedName>
    <definedName name="total4_01_3">#N/A</definedName>
    <definedName name="total4_01_4">#N/A</definedName>
    <definedName name="total4_01_5">#N/A</definedName>
    <definedName name="total5_00" localSheetId="0">#REF!</definedName>
    <definedName name="total5_00">#REF!</definedName>
    <definedName name="total5_00_1">#N/A</definedName>
    <definedName name="total5_00_2">#N/A</definedName>
    <definedName name="total5_00_3">#N/A</definedName>
    <definedName name="total5_00_4">#N/A</definedName>
    <definedName name="total5_00_5">#N/A</definedName>
    <definedName name="total5_01" localSheetId="0">#REF!</definedName>
    <definedName name="total5_01">#REF!</definedName>
    <definedName name="total5_01_1">#N/A</definedName>
    <definedName name="total5_01_2">#N/A</definedName>
    <definedName name="total5_01_3">#N/A</definedName>
    <definedName name="total5_01_4">#N/A</definedName>
    <definedName name="total5_01_5">#N/A</definedName>
    <definedName name="TotalAdmFixedCostInclVATKzt" localSheetId="0">[14]Calculations!$D$430:$O$430</definedName>
    <definedName name="TotalAdmFixedCostInclVATKzt">#REF!</definedName>
    <definedName name="TotalAdminFixedCostKzt" localSheetId="0">[17]Calculations!$D$428:$O$428</definedName>
    <definedName name="TotalAdminFixedCostKzt">#REF!</definedName>
    <definedName name="TotalAdminPeopleQuantity" localSheetId="0">[15]Assumption!#REF!</definedName>
    <definedName name="TotalAdminPeopleQuantity">#REF!</definedName>
    <definedName name="TotalAdminPeopleQuantity_9" localSheetId="0">[16]Assumption!#REF!</definedName>
    <definedName name="TotalAdminPeopleQuantity_9">#REF!</definedName>
    <definedName name="TotalAdminPeopleQuontqty" localSheetId="0">[15]Assumption!#REF!</definedName>
    <definedName name="TotalAdminPeopleQuontqty">#REF!</definedName>
    <definedName name="TotalAdminPeopleQuontqty_9" localSheetId="0">[16]Assumption!#REF!</definedName>
    <definedName name="TotalAdminPeopleQuontqty_9">#REF!</definedName>
    <definedName name="TotalAllocationOfExensesUSD" localSheetId="0">[17]Assumption!$D$260:$O$260</definedName>
    <definedName name="TotalAllocationOfExensesUSD">#REF!</definedName>
    <definedName name="TotalAssets">#REF!</definedName>
    <definedName name="TotalBDPKzt" localSheetId="0">[17]Calculations!$D$56:$O$56</definedName>
    <definedName name="TotalBDPKzt">#REF!</definedName>
    <definedName name="TotalByProductsVariableCost" localSheetId="0">[30]Workings!#REF!</definedName>
    <definedName name="TotalByProductsVariableCost">#REF!</definedName>
    <definedName name="TotalCapExKzt">#REF!</definedName>
    <definedName name="TotalCapExKzt_9">#REF!</definedName>
    <definedName name="TotalChemicalCostKzt" localSheetId="0">[22]Calculations!$E$296:$AG$296</definedName>
    <definedName name="TotalChemicalCostKzt">#REF!</definedName>
    <definedName name="TotalCoalConsumptionKzt" localSheetId="0">[17]Calculations!$D$167:$O$167</definedName>
    <definedName name="TotalCoalConsumptionKzt">#REF!</definedName>
    <definedName name="TotalCoalTransportinclVATKzt" localSheetId="0">[14]Calculations!$D$221:$O$221</definedName>
    <definedName name="TotalCoalTransportinclVATKzt">#REF!</definedName>
    <definedName name="TotalCurrentCollectionsKzt" localSheetId="0">[14]Calculations!$D$118:$O$118</definedName>
    <definedName name="TotalCurrentCollectionsKzt">#REF!</definedName>
    <definedName name="TotalDepreciation">#REF!</definedName>
    <definedName name="TotalFixedAssetsKzt" localSheetId="0">[15]Assumption!#REF!</definedName>
    <definedName name="TotalFixedAssetsKzt">#REF!</definedName>
    <definedName name="TotalFixedAssetsKzt_9" localSheetId="0">[16]Assumption!#REF!</definedName>
    <definedName name="TotalFixedAssetsKzt_9">#REF!</definedName>
    <definedName name="TotalFixedCostKzt">#REF!</definedName>
    <definedName name="TotalFixedCostKzt_9">#REF!</definedName>
    <definedName name="TotalFixedKZTShareIn">#REF!</definedName>
    <definedName name="TotalFixedRealIn">#REF!</definedName>
    <definedName name="TotalFuelandFuelTransportationCostKzt" localSheetId="0">[22]Calculations!$E$271:$AG$271</definedName>
    <definedName name="TotalFuelandFuelTransportationCostKzt">#REF!</definedName>
    <definedName name="TotalGrossSalesKzt" localSheetId="0">[17]Calculations!$D$49:$O$49</definedName>
    <definedName name="TotalGrossSalesKzt">#REF!</definedName>
    <definedName name="TotalInterestAccuredKzt">#REF!</definedName>
    <definedName name="TotalInterestAccuredKzt_9">#REF!</definedName>
    <definedName name="TotalInterestAccuredUSD">#REF!</definedName>
    <definedName name="TotalInterestAccuredUSD_9">#REF!</definedName>
    <definedName name="TotalInterestBf">#REF!</definedName>
    <definedName name="TotalInterestCf">#REF!</definedName>
    <definedName name="TotalInterestPaid">#REF!</definedName>
    <definedName name="TotalInterestPayable">#REF!</definedName>
    <definedName name="TotalInterestReceivable">#REF!</definedName>
    <definedName name="TotalInterestReceived">#REF!</definedName>
    <definedName name="TotalIntRecBf">#REF!</definedName>
    <definedName name="TotalIntRecCf">#REF!</definedName>
    <definedName name="TotalNetSalesKzt" localSheetId="0">[22]Calculations!$E$49:$AG$49</definedName>
    <definedName name="TotalNetSalesKzt">#REF!</definedName>
    <definedName name="TotalOperationalFixedCostsKzt">#REF!</definedName>
    <definedName name="TotalOperationalFixedCostsKzt_9">#REF!</definedName>
    <definedName name="TotalOperationalPeopleQuantity" localSheetId="0">[15]Assumption!#REF!</definedName>
    <definedName name="TotalOperationalPeopleQuantity">#REF!</definedName>
    <definedName name="TotalOperationalPeopleQuantity_9" localSheetId="0">[16]Assumption!#REF!</definedName>
    <definedName name="TotalOperationalPeopleQuantity_9">#REF!</definedName>
    <definedName name="TotalOtherNetRevenueKZT" localSheetId="0">[22]Calculations!$E$134:$AG$134</definedName>
    <definedName name="TotalOtherNetRevenueKZT">#REF!</definedName>
    <definedName name="TotalPortableWaterM3">#REF!</definedName>
    <definedName name="TotalPortableWaterM3_9">#REF!</definedName>
    <definedName name="TotalRepairCostKzt">#REF!</definedName>
    <definedName name="TotalRepairCostKzt_9">#REF!</definedName>
    <definedName name="TotalTransportCoalConsumedKzt" localSheetId="0">[17]Calculations!$D$173:$O$173</definedName>
    <definedName name="TotalTransportCoalConsumedKzt">#REF!</definedName>
    <definedName name="TotalVariableWaterCostKzt" localSheetId="0">[22]Calculations!$E$286:$AG$286</definedName>
    <definedName name="TotalVariableWaterCostKzt">#REF!</definedName>
    <definedName name="TotalWaterFixedCostKzt">#REF!</definedName>
    <definedName name="TotalWaterFixedCostKzt_9">#REF!</definedName>
    <definedName name="toutiutiti" localSheetId="0">'[39]GAAP TB 31.12.01  detail p&amp;l'!#REF!</definedName>
    <definedName name="toutiutiti">#REF!</definedName>
    <definedName name="TR">#REF!</definedName>
    <definedName name="tr_krs_data">#REF!</definedName>
    <definedName name="tr_krs_db">#REF!</definedName>
    <definedName name="tr_krs_koers">#REF!</definedName>
    <definedName name="tr_krs_ster">#REF!</definedName>
    <definedName name="tr_krs_valdat">#REF!</definedName>
    <definedName name="tr_krs_valsrt">#REF!</definedName>
    <definedName name="tr_sb_data">#REF!</definedName>
    <definedName name="tr_sb_db">#REF!</definedName>
    <definedName name="tr_sb_nr">#REF!</definedName>
    <definedName name="tr_sb_oms">#REF!</definedName>
    <definedName name="tr_sb_sal">#REF!</definedName>
    <definedName name="tr_sb_sal_c">#REF!</definedName>
    <definedName name="tr_sb_sal_d">#REF!</definedName>
    <definedName name="tr_sb_tot">#REF!</definedName>
    <definedName name="tr_sb_tot_c">#REF!</definedName>
    <definedName name="tr_sb_tot_d">#REF!</definedName>
    <definedName name="tr_vv_data">#REF!</definedName>
    <definedName name="tr_vv_db">#REF!</definedName>
    <definedName name="tr_vv_nr">#REF!</definedName>
    <definedName name="tr_vv_oms">#REF!</definedName>
    <definedName name="tr_vv_sal_nlg">#REF!</definedName>
    <definedName name="tr_vv_sal_nlg_c">#REF!</definedName>
    <definedName name="tr_vv_sal_nlg_d">#REF!</definedName>
    <definedName name="tr_vv_sal_vv">#REF!</definedName>
    <definedName name="tr_vv_sal_vv_c">#REF!</definedName>
    <definedName name="tr_vv_sal_vv_d">#REF!</definedName>
    <definedName name="tr_vv_tot_nlg">#REF!</definedName>
    <definedName name="tr_vv_tot_nlg_c">#REF!</definedName>
    <definedName name="tr_vv_tot_nlg_d">#REF!</definedName>
    <definedName name="tr_vv_tot_vv">#REF!</definedName>
    <definedName name="tr_vv_tot_vv_c">#REF!</definedName>
    <definedName name="tr_vv_tot_vv_d">#REF!</definedName>
    <definedName name="tr_vv_valsrt">#REF!</definedName>
    <definedName name="tre" localSheetId="0" hidden="1">{#VALUE!,#N/A,FALSE,0;#N/A,#N/A,FALSE,0;#N/A,#N/A,FALSE,0;#N/A,#N/A,FALSE,0;#N/A,#N/A,FALSE,0;#N/A,#N/A,FALSE,0;#N/A,#N/A,FALSE,0;#N/A,#N/A,FALSE,0;#N/A,#N/A,FALSE,0;#N/A,#N/A,FALSE,0}</definedName>
    <definedName name="tre" hidden="1">{#VALUE!,#N/A,FALSE,0;#N/A,#N/A,FALSE,0;#N/A,#N/A,FALSE,0;#N/A,#N/A,FALSE,0;#N/A,#N/A,FALSE,0;#N/A,#N/A,FALSE,0;#N/A,#N/A,FALSE,0;#N/A,#N/A,FALSE,0;#N/A,#N/A,FALSE,0;#N/A,#N/A,FALSE,0}</definedName>
    <definedName name="trf" localSheetId="0">#REF!</definedName>
    <definedName name="trf">#REF!</definedName>
    <definedName name="trf_1">#N/A</definedName>
    <definedName name="trf_2">#N/A</definedName>
    <definedName name="trf_3">#N/A</definedName>
    <definedName name="trf_4">#N/A</definedName>
    <definedName name="trf_5">#N/A</definedName>
    <definedName name="TrForma2" localSheetId="0">#REF!</definedName>
    <definedName name="TrForma2">#REF!</definedName>
    <definedName name="TrForma2_1">#N/A</definedName>
    <definedName name="TrForma2_2">#N/A</definedName>
    <definedName name="TrForma2_3">#N/A</definedName>
    <definedName name="TrForma2_4">#N/A</definedName>
    <definedName name="TrForma2_5">#N/A</definedName>
    <definedName name="trhthrthrh">#REF!</definedName>
    <definedName name="Trinix">#N/A</definedName>
    <definedName name="TRO">#REF!</definedName>
    <definedName name="trouterqry">#N/A</definedName>
    <definedName name="trtr" localSheetId="0">#REF!</definedName>
    <definedName name="trtr">#REF!</definedName>
    <definedName name="TSV">#REF!</definedName>
    <definedName name="tt">#N/A</definedName>
    <definedName name="tta" localSheetId="0">#REF!</definedName>
    <definedName name="tta">#REF!</definedName>
    <definedName name="ttt" localSheetId="0" hidden="1">{#N/A,#N/A,TRUE,"Лист1";#N/A,#N/A,TRUE,"Лист2";#N/A,#N/A,TRUE,"Лист3"}</definedName>
    <definedName name="ttt" hidden="1">{#N/A,#N/A,TRUE,"Лист1";#N/A,#N/A,TRUE,"Лист2";#N/A,#N/A,TRUE,"Лист3"}</definedName>
    <definedName name="tttt">#N/A</definedName>
    <definedName name="tttt5">#REF!</definedName>
    <definedName name="ttttt">#REF!</definedName>
    <definedName name="tttttt" localSheetId="0">#REF!</definedName>
    <definedName name="tttttt">#REF!</definedName>
    <definedName name="ttwte">#REF!</definedName>
    <definedName name="tu">#REF!</definedName>
    <definedName name="tuoutou" localSheetId="0">'[39]GAAP TB 31.12.01  detail p&amp;l'!#REF!</definedName>
    <definedName name="tuoutou">#REF!</definedName>
    <definedName name="Turn_around_effect_of_prior_period_unrecorded_audit_differences__after_tax">#REF!</definedName>
    <definedName name="TVEL">#REF!</definedName>
    <definedName name="TW">#REF!</definedName>
    <definedName name="TWF">#REF!</definedName>
    <definedName name="TWFF">#REF!</definedName>
    <definedName name="TWO">#REF!</definedName>
    <definedName name="TWON">#REF!</definedName>
    <definedName name="TWSX">#REF!</definedName>
    <definedName name="TWTH">#REF!</definedName>
    <definedName name="TWTW">#REF!</definedName>
    <definedName name="ty" localSheetId="0">#REF!</definedName>
    <definedName name="ty">#REF!</definedName>
    <definedName name="tyjhrtjhrt" localSheetId="0" hidden="1">[6]Calc!$P$9:$P$41</definedName>
    <definedName name="tyjhrtjhrt" hidden="1">#REF!</definedName>
    <definedName name="tyjrfge">#REF!</definedName>
    <definedName name="tyjtyjtr" localSheetId="0" hidden="1">[6]Calc!$L$13:$L$53</definedName>
    <definedName name="tyjtyjtr" hidden="1">#REF!</definedName>
    <definedName name="tyjug" localSheetId="0" hidden="1">[6]HOne!$B$88:$B$130</definedName>
    <definedName name="tyjug" hidden="1">#REF!</definedName>
    <definedName name="Type" localSheetId="0">#REF!</definedName>
    <definedName name="Type">#REF!</definedName>
    <definedName name="tyuityuityi">#REF!</definedName>
    <definedName name="tyyjrtjt" localSheetId="0" hidden="1">[6]HTwo!$E$88:$E$110</definedName>
    <definedName name="tyyjrtjt" hidden="1">#REF!</definedName>
    <definedName name="tzhk">#N/A</definedName>
    <definedName name="ù">NA()</definedName>
    <definedName name="U01U10">#REF!</definedName>
    <definedName name="U01U2">#REF!</definedName>
    <definedName name="U2.100">#N/A</definedName>
    <definedName name="ûâ">NA()</definedName>
    <definedName name="UHG" localSheetId="0">#REF!</definedName>
    <definedName name="UHG">#REF!</definedName>
    <definedName name="UHG_1">#N/A</definedName>
    <definedName name="UHG_2">#N/A</definedName>
    <definedName name="UHG_3">#N/A</definedName>
    <definedName name="UHG_4">#N/A</definedName>
    <definedName name="UHG_5">#N/A</definedName>
    <definedName name="uiluijkl" localSheetId="0" hidden="1">[6]Calc!$Y$153:$Y$313</definedName>
    <definedName name="uiluijkl" hidden="1">#REF!</definedName>
    <definedName name="uioluiyklyui" localSheetId="0" hidden="1">[6]Calc!$AE$10:$AE$33</definedName>
    <definedName name="uioluiyklyui" hidden="1">#REF!</definedName>
    <definedName name="uiui" localSheetId="0">#REF!</definedName>
    <definedName name="uiui">#REF!</definedName>
    <definedName name="umui">#REF!</definedName>
    <definedName name="Unconsol" localSheetId="0">[63]Unconsol!$A$1:$A$22</definedName>
    <definedName name="Unconsol">#REF!</definedName>
    <definedName name="Unconsol_9" localSheetId="0">[26]Unconsol!$A$1:$A$22</definedName>
    <definedName name="Unconsol_9">#REF!</definedName>
    <definedName name="unhide">#REF!</definedName>
    <definedName name="unhide_9">#REF!</definedName>
    <definedName name="unit">#REF!</definedName>
    <definedName name="UnrecordedAuditDifferences">#REF!</definedName>
    <definedName name="UP_EXISTING" localSheetId="0">#REF!</definedName>
    <definedName name="UP_EXISTING">#REF!</definedName>
    <definedName name="UP_UNNAMED" localSheetId="0">#REF!</definedName>
    <definedName name="UP_UNNAMED">#REF!</definedName>
    <definedName name="UPDATE" localSheetId="0">#REF!</definedName>
    <definedName name="UPDATE">#REF!</definedName>
    <definedName name="UPDATE_LIST" localSheetId="0">#REF!</definedName>
    <definedName name="UPDATE_LIST">#REF!</definedName>
    <definedName name="UPDATE_LOOP" localSheetId="0">#REF!</definedName>
    <definedName name="UPDATE_LOOP">#REF!</definedName>
    <definedName name="UPDATE_POST" localSheetId="0">#REF!</definedName>
    <definedName name="UPDATE_POST">#REF!</definedName>
    <definedName name="UPDATE_TEST" localSheetId="0">#REF!</definedName>
    <definedName name="UPDATE_TEST">#REF!</definedName>
    <definedName name="UPDUN" localSheetId="0">#REF!</definedName>
    <definedName name="UPDUN">#REF!</definedName>
    <definedName name="UPPER_LEFT" localSheetId="0">#REF!</definedName>
    <definedName name="UPPER_LEFT">#REF!</definedName>
    <definedName name="USA" localSheetId="0">#REF!</definedName>
    <definedName name="USA">#REF!</definedName>
    <definedName name="USA_CPI" localSheetId="0">#REF!</definedName>
    <definedName name="USA_CPI">#REF!</definedName>
    <definedName name="USA_Employment" localSheetId="0">#REF!</definedName>
    <definedName name="USA_Employment">#REF!</definedName>
    <definedName name="USA_PPI" localSheetId="0">#REF!</definedName>
    <definedName name="USA_PPI">#REF!</definedName>
    <definedName name="USA_Production" localSheetId="0">#REF!</definedName>
    <definedName name="USA_Production">#REF!</definedName>
    <definedName name="USA_Productivity" localSheetId="0">#REF!</definedName>
    <definedName name="USA_Productivity">#REF!</definedName>
    <definedName name="USA_ULC" localSheetId="0">#REF!</definedName>
    <definedName name="USA_ULC">#REF!</definedName>
    <definedName name="USA_Wages" localSheetId="0">#REF!</definedName>
    <definedName name="USA_Wages">#REF!</definedName>
    <definedName name="USCPIIn">#REF!</definedName>
    <definedName name="USD" localSheetId="0">#REF!</definedName>
    <definedName name="USD">#REF!</definedName>
    <definedName name="USD2003avg" localSheetId="0">'[13]FX rates'!$B$5</definedName>
    <definedName name="USD2003avg">#REF!</definedName>
    <definedName name="USD2004avg" localSheetId="0">'[13]FX rates'!$B$4</definedName>
    <definedName name="USD2004avg">#REF!</definedName>
    <definedName name="USDIncreaseRatePercent" localSheetId="0">[15]Assumption!#REF!</definedName>
    <definedName name="USDIncreaseRatePercent">#REF!</definedName>
    <definedName name="USDIncreaseRatePercent_9" localSheetId="0">[16]Assumption!#REF!</definedName>
    <definedName name="USDIncreaseRatePercent_9">#REF!</definedName>
    <definedName name="USDInflation">#REF!</definedName>
    <definedName name="USList">#N/A</definedName>
    <definedName name="utgfhfhf" localSheetId="0">'[39]GAAP TB 31.12.01  detail p&amp;l'!#REF!</definedName>
    <definedName name="utgfhfhf">#REF!</definedName>
    <definedName name="UtilitiesKzt" localSheetId="0">[15]Assumption!#REF!</definedName>
    <definedName name="UtilitiesKzt">#REF!</definedName>
    <definedName name="UtilitiesKzt_9" localSheetId="0">[16]Assumption!#REF!</definedName>
    <definedName name="UtilitiesKzt_9">#REF!</definedName>
    <definedName name="Utkin" localSheetId="0" hidden="1">[6]Calc!$Z$153:$Z$315</definedName>
    <definedName name="Utkin" hidden="1">#REF!</definedName>
    <definedName name="uuu" localSheetId="0" hidden="1">{#N/A,#N/A,TRUE,"Лист1";#N/A,#N/A,TRUE,"Лист2";#N/A,#N/A,TRUE,"Лист3"}</definedName>
    <definedName name="uuu" hidden="1">{#N/A,#N/A,TRUE,"Лист1";#N/A,#N/A,TRUE,"Лист2";#N/A,#N/A,TRUE,"Лист3"}</definedName>
    <definedName name="ûûûû">NA()</definedName>
    <definedName name="uuuuuuuuuuuuuuuuuuuuu" localSheetId="0">#REF!</definedName>
    <definedName name="uuuuuuuuuuuuuuuuuuuuu">#REF!</definedName>
    <definedName name="uyf">#N/A</definedName>
    <definedName name="uyof" localSheetId="0">#REF!</definedName>
    <definedName name="uyof">#REF!</definedName>
    <definedName name="UГазАмн">#REF!</definedName>
    <definedName name="V.Code">#REF!</definedName>
    <definedName name="V_доп.об." localSheetId="0">#REF!</definedName>
    <definedName name="V_доп.об.">#REF!</definedName>
    <definedName name="V_доп.об._Сумм" localSheetId="0">#REF!</definedName>
    <definedName name="V_доп.об._Сумм">#REF!</definedName>
    <definedName name="V_нефти" localSheetId="0">#REF!</definedName>
    <definedName name="V_нефти">#REF!</definedName>
    <definedName name="values" localSheetId="0">#REF!,#REF!,#REF!</definedName>
    <definedName name="values">#REF!,#REF!,#REF!</definedName>
    <definedName name="Values_Entered" localSheetId="0">IF(#REF!*#REF!*#REF!*#REF!&gt;0,1,0)</definedName>
    <definedName name="Values_Entered">IF(#REF!*#REF!*#REF!*#REF!&gt;0,1,0)</definedName>
    <definedName name="Values_Entered_5">#N/A</definedName>
    <definedName name="Valuta">#REF!</definedName>
    <definedName name="VARSUMMARY">#REF!</definedName>
    <definedName name="VAT" localSheetId="0">#REF!</definedName>
    <definedName name="VAT">#REF!</definedName>
    <definedName name="VAT_Rate" localSheetId="0">#REF!</definedName>
    <definedName name="VAT_Rate">#REF!</definedName>
    <definedName name="VAT_Rate_2003" localSheetId="0">#REF!</definedName>
    <definedName name="VAT_Rate_2003">#REF!</definedName>
    <definedName name="VATonOperationalFixedCostsKzt">#REF!</definedName>
    <definedName name="VATonOperationalFixedCostsKzt_9">#REF!</definedName>
    <definedName name="VATonVariableCostsKzt">#REF!</definedName>
    <definedName name="VATovernormloss">#REF!</definedName>
    <definedName name="vbrg">#REF!</definedName>
    <definedName name="vbtvr">#REF!</definedName>
    <definedName name="vc" localSheetId="0">#REF!</definedName>
    <definedName name="vc">#REF!</definedName>
    <definedName name="vcb">#N/A</definedName>
    <definedName name="vcnfdh" localSheetId="0">#REF!</definedName>
    <definedName name="vcnfdh">#REF!</definedName>
    <definedName name="vcvx" localSheetId="0">#REF!</definedName>
    <definedName name="vcvx">#REF!</definedName>
    <definedName name="vcyh">#N/A</definedName>
    <definedName name="vdfd" localSheetId="0">#REF!</definedName>
    <definedName name="vdfd">#REF!</definedName>
    <definedName name="vdfer" localSheetId="0" hidden="1">[6]Calc!$A$83:$A$154</definedName>
    <definedName name="vdfer" hidden="1">#REF!</definedName>
    <definedName name="vdfr" localSheetId="0" hidden="1">[6]Calc!$A$83:$A$153</definedName>
    <definedName name="vdfr" hidden="1">#REF!</definedName>
    <definedName name="vdsf">#REF!</definedName>
    <definedName name="VERSLAG">#REF!</definedName>
    <definedName name="vfgbh">#REF!</definedName>
    <definedName name="vfgd" localSheetId="0">#REF!</definedName>
    <definedName name="vfgd">#REF!</definedName>
    <definedName name="VFSD21454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VFSD2145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vgh">#N/A</definedName>
    <definedName name="vhg">#N/A</definedName>
    <definedName name="vin" localSheetId="0">#REF!</definedName>
    <definedName name="vin">#REF!</definedName>
    <definedName name="vpg" localSheetId="0">#REF!</definedName>
    <definedName name="vpg">#REF!</definedName>
    <definedName name="vpg_1">#N/A</definedName>
    <definedName name="vpg_2">#N/A</definedName>
    <definedName name="vpg_3">#N/A</definedName>
    <definedName name="vpg_4">#N/A</definedName>
    <definedName name="vpg_5">#N/A</definedName>
    <definedName name="vrr">#REF!</definedName>
    <definedName name="vrvgr">#REF!</definedName>
    <definedName name="vrvrtgfr">#REF!</definedName>
    <definedName name="VV_SALDI">#REF!</definedName>
    <definedName name="vvv" localSheetId="0" hidden="1">{#N/A,#N/A,TRUE,"Лист1";#N/A,#N/A,TRUE,"Лист2";#N/A,#N/A,TRUE,"Лист3"}</definedName>
    <definedName name="vvv" hidden="1">{#N/A,#N/A,TRUE,"Лист1";#N/A,#N/A,TRUE,"Лист2";#N/A,#N/A,TRUE,"Лист3"}</definedName>
    <definedName name="vvvvvvvvvvv" localSheetId="0">#REF!</definedName>
    <definedName name="vvvvvvvvvvv">#REF!</definedName>
    <definedName name="vx">#N/A</definedName>
    <definedName name="vxdfdfr" localSheetId="0" hidden="1">[6]Calc!$A$153:$A$688</definedName>
    <definedName name="vxdfdfr" hidden="1">#REF!</definedName>
    <definedName name="vxs">#N/A</definedName>
    <definedName name="vxx">#N/A</definedName>
    <definedName name="Vдоп_Сдоп" localSheetId="0">#REF!</definedName>
    <definedName name="Vдоп_Сдоп">#REF!</definedName>
    <definedName name="Vдоп_Сдоп_Сумм" localSheetId="0">#REF!</definedName>
    <definedName name="Vдоп_Сдоп_Сумм">#REF!</definedName>
    <definedName name="w">#REF!</definedName>
    <definedName name="wacc">#REF!</definedName>
    <definedName name="Water">#REF!</definedName>
    <definedName name="WaterAbsorbitionByTheGroundKzt">#REF!</definedName>
    <definedName name="WaterAbsorbitionByTheGroundKzt_9">#REF!</definedName>
    <definedName name="WaterAbsorbtionCostKzt">#REF!</definedName>
    <definedName name="WaterAbsorbtionCostKzt_9">#REF!</definedName>
    <definedName name="WaterChemicalTreatmentCostKzt">#REF!</definedName>
    <definedName name="WaterChemicalTreatmentCostKzt_9">#REF!</definedName>
    <definedName name="WaterCost">#REF!</definedName>
    <definedName name="WaterEvaporationCostKzt">#REF!</definedName>
    <definedName name="WaterEvaporationCostKzt_9">#REF!</definedName>
    <definedName name="WaterPerUnit">#REF!</definedName>
    <definedName name="WaterVolumeIn">#REF!</definedName>
    <definedName name="WBS" localSheetId="0">#REF!</definedName>
    <definedName name="WBS">#REF!</definedName>
    <definedName name="WBUILD">#REF!</definedName>
    <definedName name="WC">#REF!</definedName>
    <definedName name="we">#N/A</definedName>
    <definedName name="wetetw">#REF!</definedName>
    <definedName name="wfqwfqf" localSheetId="0">'[39]GAAP TB 31.12.01  detail p&amp;l'!#REF!</definedName>
    <definedName name="wfqwfqf">#REF!</definedName>
    <definedName name="wfwfwfwfq" localSheetId="0">'[39]GAAP TB 31.12.01  detail p&amp;l'!#REF!</definedName>
    <definedName name="wfwfwfwfq">#REF!</definedName>
    <definedName name="whatever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IDTH" localSheetId="0">#REF!</definedName>
    <definedName name="WIDTH">#REF!</definedName>
    <definedName name="WIDTH_1">#N/A</definedName>
    <definedName name="WIDTH_2">#N/A</definedName>
    <definedName name="WIDTH_3">#N/A</definedName>
    <definedName name="WIDTH_4">#N/A</definedName>
    <definedName name="WIDTH_5">#N/A</definedName>
    <definedName name="WILL_BE_DEFAULT" localSheetId="0">#REF!</definedName>
    <definedName name="WILL_BE_DEFAULT">#REF!</definedName>
    <definedName name="wisselkoersen_1">#REF!</definedName>
    <definedName name="wisselkoersen_2">#REF!</definedName>
    <definedName name="WithholdingTax10Percent">#REF!</definedName>
    <definedName name="WithholdingTax10Percent_9">#REF!</definedName>
    <definedName name="work_path">#REF!</definedName>
    <definedName name="work_path___0">#REF!</definedName>
    <definedName name="work_path___14">#REF!</definedName>
    <definedName name="work_path___23">#REF!</definedName>
    <definedName name="work_path___28">#REF!</definedName>
    <definedName name="work_path___40">#REF!</definedName>
    <definedName name="WorkingCapitalBf">#REF!</definedName>
    <definedName name="WorkingCapitalCf">#REF!</definedName>
    <definedName name="WorkingCapitalChange">#REF!</definedName>
    <definedName name="wqedfqwv" localSheetId="0" hidden="1">[6]Calc!$A$9:$A$41</definedName>
    <definedName name="wqedfqwv" hidden="1">#REF!</definedName>
    <definedName name="wqwqw">#N/A</definedName>
    <definedName name="wrn.AESreport." localSheetId="0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ESreport." hidden="1">{#N/A,#N/A,FALSE,"Table of content";#N/A,#N/A,FALSE,"Assumptions";#N/A,#N/A,FALSE,"Economy";#N/A,#N/A,FALSE,"Revenue Detail";#N/A,#N/A,FALSE,"Energy fee";#N/A,#N/A,FALSE,"Capacity fee";#N/A,#N/A,FALSE,"Production Income";#N/A,#N/A,FALSE,"Fuel Costs";#N/A,#N/A,FALSE,"O&amp;M Cost";#N/A,#N/A,FALSE,"Profit Loss";#N/A,#N/A,FALSE,"Financing";#N/A,#N/A,FALSE,"Cash Flow";#N/A,#N/A,FALSE,"Sources&amp;Uses";#N/A,#N/A,FALSE,"Balance";#N/A,#N/A,FALSE,"Investment";#N/A,#N/A,FALSE,"Investment Cost";#N/A,#N/A,FALSE,"Investment Financing";#N/A,#N/A,FALSE,"Assets";#N/A,#N/A,FALSE,"IRR"}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nnual._.Report." localSheetId="0" hidden="1">{"ARPandL",#N/A,FALSE,"Report Annual";"ARCashflow",#N/A,FALSE,"Report Annual";"ARBalanceSheet",#N/A,FALSE,"Report Annual";"ARRatios",#N/A,FALSE,"Report Annual"}</definedName>
    <definedName name="wrn.Annual._.Report." hidden="1">{"ARPandL",#N/A,FALSE,"Report Annual";"ARCashflow",#N/A,FALSE,"Report Annual";"ARBalanceSheet",#N/A,FALSE,"Report Annual";"ARRatios",#N/A,FALSE,"Report Annual"}</definedName>
    <definedName name="wrn.Calculations." localSheetId="0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alculations." hidden="1">{"Calc 1",#N/A,FALSE,"CAL";"Calc 2",#N/A,FALSE,"CAL";"Calc 3",#N/A,FALSE,"CAL";"Calc 4",#N/A,FALSE,"CAL";"Calc 5",#N/A,FALSE,"CAL";"Calc 6",#N/A,FALSE,"CAL";"Calc 7",#N/A,FALSE,"CAL";"Calc 8",#N/A,FALSE,"CAL";"Calc 9",#N/A,FALSE,"CAL";"Calc 10",#N/A,FALSE,"CAL";"Calc 11",#N/A,FALSE,"CAL";"Calc 12",#N/A,FALSE,"CAL";"Calc 13",#N/A,FALSE,"CAL";"Calc 14",#N/A,FALSE,"CAL";"Calc 15",#N/A,FALSE,"CAL";"Calc 16",#N/A,FALSE,"CAL";"Calc 17",#N/A,FALSE,"CAL";"Calc 18",#N/A,FALSE,"CAL"}</definedName>
    <definedName name="wrn.Coded._.IAS._.FS." localSheetId="0" hidden="1">{"IASTrail",#N/A,FALSE,"IAS"}</definedName>
    <definedName name="wrn.Coded._.IAS._.FS." hidden="1">{"IASTrail",#N/A,FALSE,"IAS"}</definedName>
    <definedName name="wrn.daily._.cash." localSheetId="0" hidden="1">{#N/A,#N/A,FALSE,"Planned"}</definedName>
    <definedName name="wrn.daily._.cash." hidden="1">{#N/A,#N/A,FALSE,"Planned"}</definedName>
    <definedName name="wrn.Finance." localSheetId="0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nance." hidden="1">{"Finance 1",#N/A,FALSE,"FINANCE.XLS";"Finance 2",#N/A,FALSE,"FINANCE.XLS";"Finance 3",#N/A,FALSE,"FINANCE.XLS";"Finance 4",#N/A,FALSE,"FINANCE.XLS";"Finance 5",#N/A,FALSE,"FINANCE.XLS";"Finance 6",#N/A,FALSE,"FINANCE.XLS";"Finance 7",#N/A,FALSE,"FINANCE.XLS";"Finance 8",#N/A,FALSE,"FINANCE.XLS"}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LUJO._.CAJA." localSheetId="0" hidden="1">{"FLUJO DE CAJA",#N/A,FALSE,"Hoja1";"ANEXOS FLUJO",#N/A,FALSE,"Hoja1"}</definedName>
    <definedName name="wrn.FLUJO._.CAJA." hidden="1">{"FLUJO DE CAJA",#N/A,FALSE,"Hoja1";"ANEXOS FLUJO",#N/A,FALSE,"Hoja1"}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GANANCIAS._.Y._.PERDIDAS." localSheetId="0" hidden="1">{"GAN.Y PERD.RESUMIDO",#N/A,FALSE,"Hoja1";"GAN.Y PERD.DETALLADO",#N/A,FALSE,"Hoja1"}</definedName>
    <definedName name="wrn.GANANCIAS._.Y._.PERDIDAS." hidden="1">{"GAN.Y PERD.RESUMIDO",#N/A,FALSE,"Hoja1";"GAN.Y PERD.DETALLADO",#N/A,FALSE,"Hoja1"}</definedName>
    <definedName name="wrn.Help." localSheetId="0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hidden="1">{#N/A,#N/A,FALSE,"Infl_fact"}</definedName>
    <definedName name="wrn.Inputs." localSheetId="0" hidden="1">{"Inputs 1","Base",FALSE,"INPUTS";"Inputs 2","Base",FALSE,"INPUTS";"Inputs 3","Base",FALSE,"INPUTS";"Inputs 4","Base",FALSE,"INPUTS";"Inputs 5","Base",FALSE,"INPUTS"}</definedName>
    <definedName name="wrn.Inputs." hidden="1">{"Inputs 1","Base",FALSE,"INPUTS";"Inputs 2","Base",FALSE,"INPUTS";"Inputs 3","Base",FALSE,"INPUTS";"Inputs 4","Base",FALSE,"INPUTS";"Inputs 5","Base",FALSE,"INPUTS"}</definedName>
    <definedName name="wrn.PL._.Analysis." localSheetId="0" hidden="1">{"AnalRSA",#N/A,TRUE,"PL-Anal";"AnalIAS",#N/A,TRUE,"PL-Anal"}</definedName>
    <definedName name="wrn.PL._.Analysis." hidden="1">{"AnalRSA",#N/A,TRUE,"PL-Anal";"AnalIAS",#N/A,TRUE,"PL-Anal"}</definedName>
    <definedName name="wrn.pq98o2a.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int." localSheetId="0" hidden="1">{#N/A,#N/A,FALSE,"Resid CPRIV";#N/A,#N/A,FALSE,"Comer_CPRIVKsum";#N/A,#N/A,FALSE,"General (2)";#N/A,#N/A,FALSE,"Oficial";#N/A,#N/A,FALSE,"Resumen";#N/A,#N/A,FALSE,"Escenarios"}</definedName>
    <definedName name="wrn.print." hidden="1">{#N/A,#N/A,FALSE,"Resid CPRIV";#N/A,#N/A,FALSE,"Comer_CPRIVKsum";#N/A,#N/A,FALSE,"General (2)";#N/A,#N/A,FALSE,"Oficial";#N/A,#N/A,FALSE,"Resumen";#N/A,#N/A,FALSE,"Escenarios"}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." localSheetId="0" hidden="1">{"Rep 1",#N/A,FALSE,"Reports";"Rep 2",#N/A,FALSE,"Reports";"Rep 3",#N/A,FALSE,"Reports";"Rep 4",#N/A,FALSE,"Reports"}</definedName>
    <definedName name="wrn.Report." hidden="1">{"Rep 1",#N/A,FALSE,"Reports";"Rep 2",#N/A,FALSE,"Reports";"Rep 3",#N/A,FALSE,"Reports";"Rep 4",#N/A,FALSE,"Reports"}</definedName>
    <definedName name="wrn.RSA._.BS._.and._.PL." localSheetId="0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SALARIOS._.PRESUPUESTO." localSheetId="0" hidden="1">{"SALARIOS",#N/A,FALSE,"Hoja3";"SUELDOS EMPLEADOS",#N/A,FALSE,"Hoja4";"SUELDOS EJECUTIVOS",#N/A,FALSE,"Hoja5"}</definedName>
    <definedName name="wrn.SALARIOS._.PRESUPUESTO." hidden="1">{"SALARIOS",#N/A,FALSE,"Hoja3";"SUELDOS EMPLEADOS",#N/A,FALSE,"Hoja4";"SUELDOS EJECUTIVOS",#N/A,FALSE,"Hoja5"}</definedName>
    <definedName name="wrn.Исполнение._.сметы._.затрат." localSheetId="0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hidden="1">{#N/A,#N/A,FALSE,"Лист15"}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_Aging___and___Trend___Analysis_" localSheetId="0">{#N/A,#N/A,FALSE,"Aging Summary";#N/A,#N/A,FALSE,"Ratio Analysis";#N/A,#N/A,FALSE,"Test 120 Day Accts";#N/A,#N/A,FALSE,"Tickmarks"}</definedName>
    <definedName name="wrn_Aging___and___Trend___Analysis_">{#N/A,#N/A,FALSE,"Aging Summary";#N/A,#N/A,FALSE,"Ratio Analysis";#N/A,#N/A,FALSE,"Test 120 Day Accts";#N/A,#N/A,FALSE,"Tickmarks"}</definedName>
    <definedName name="wrwer" localSheetId="0">'[64]HKM RTC Crude costs'!$A$52</definedName>
    <definedName name="wrwer">#REF!</definedName>
    <definedName name="wrwerre">#REF!</definedName>
    <definedName name="WTy" localSheetId="0">#REF!</definedName>
    <definedName name="WTy">#REF!</definedName>
    <definedName name="WW">#REF!</definedName>
    <definedName name="wwq">#N/A</definedName>
    <definedName name="wwwwwwwwwwwww">#N/A</definedName>
    <definedName name="x" localSheetId="0">'[65]Balance Sheet'!$F$5</definedName>
    <definedName name="x">#REF!</definedName>
    <definedName name="xbfd">#REF!</definedName>
    <definedName name="XBONE" localSheetId="0">#REF!</definedName>
    <definedName name="XBONE">#REF!</definedName>
    <definedName name="XBSEVEN" localSheetId="0">#REF!</definedName>
    <definedName name="XBSEVEN">#REF!</definedName>
    <definedName name="XBSIX" localSheetId="0">#REF!</definedName>
    <definedName name="XBSIX">#REF!</definedName>
    <definedName name="XBTEN" localSheetId="0">#REF!</definedName>
    <definedName name="XBTEN">#REF!</definedName>
    <definedName name="XBTHIRTEEN" localSheetId="0">#REF!</definedName>
    <definedName name="XBTHIRTEEN">#REF!</definedName>
    <definedName name="XBTHREE" localSheetId="0">#REF!</definedName>
    <definedName name="XBTHREE">#REF!</definedName>
    <definedName name="XBTWELVE" localSheetId="0">#REF!</definedName>
    <definedName name="XBTWELVE">#REF!</definedName>
    <definedName name="XBTWO" localSheetId="0">#REF!</definedName>
    <definedName name="XBTWO">#REF!</definedName>
    <definedName name="xc">#REF!</definedName>
    <definedName name="XCONE" localSheetId="0">#REF!</definedName>
    <definedName name="XCONE">#REF!</definedName>
    <definedName name="XCTHREE" localSheetId="0">#REF!</definedName>
    <definedName name="XCTHREE">#REF!</definedName>
    <definedName name="XCTWO" localSheetId="0">#REF!</definedName>
    <definedName name="XCTWO">#REF!</definedName>
    <definedName name="xfgj" localSheetId="0">#REF!</definedName>
    <definedName name="xfgj">#REF!</definedName>
    <definedName name="xfgjkxf" localSheetId="0">#REF!</definedName>
    <definedName name="xfgjkxf">#REF!</definedName>
    <definedName name="xfgjxfg" localSheetId="0">#REF!</definedName>
    <definedName name="xfgjxfg">#REF!</definedName>
    <definedName name="xfgkxfk" localSheetId="0">#REF!</definedName>
    <definedName name="xfgkxfk">#REF!</definedName>
    <definedName name="xfgkxki" localSheetId="0">#REF!</definedName>
    <definedName name="xfgkxki">#REF!</definedName>
    <definedName name="xfhjkxfhk" localSheetId="0">#REF!</definedName>
    <definedName name="xfhjkxfhk">#REF!</definedName>
    <definedName name="xfhkxfhk" localSheetId="0">#REF!</definedName>
    <definedName name="xfhkxfhk">#REF!</definedName>
    <definedName name="xfhnbf" localSheetId="0">#REF!</definedName>
    <definedName name="xfhnbf">#REF!</definedName>
    <definedName name="xfhnbx" localSheetId="0">#REF!</definedName>
    <definedName name="xfhnbx">#REF!</definedName>
    <definedName name="xfk" localSheetId="0">#REF!</definedName>
    <definedName name="xfk">#REF!</definedName>
    <definedName name="xfkfk" localSheetId="0">#REF!</definedName>
    <definedName name="xfkfk">#REF!</definedName>
    <definedName name="xfkg" localSheetId="0">#REF!</definedName>
    <definedName name="xfkg">#REF!</definedName>
    <definedName name="xfkgxf" localSheetId="0">#REF!</definedName>
    <definedName name="xfkgxf">#REF!</definedName>
    <definedName name="xfkgxfkxf" localSheetId="0">#REF!</definedName>
    <definedName name="xfkgxfkxf">#REF!</definedName>
    <definedName name="xfkh" localSheetId="0">#REF!</definedName>
    <definedName name="xfkh">#REF!</definedName>
    <definedName name="xfkhg" localSheetId="0">#REF!</definedName>
    <definedName name="xfkhg">#REF!</definedName>
    <definedName name="xfkhgxhf" localSheetId="0">#REF!</definedName>
    <definedName name="xfkhgxhf">#REF!</definedName>
    <definedName name="xfkjkg" localSheetId="0">#REF!</definedName>
    <definedName name="xfkjkg">#REF!</definedName>
    <definedName name="xfkxf" localSheetId="0">#REF!</definedName>
    <definedName name="xfkxf">#REF!</definedName>
    <definedName name="xfkxfgk" localSheetId="0">#REF!</definedName>
    <definedName name="xfkxfgk">#REF!</definedName>
    <definedName name="xfkxfhgk" localSheetId="0">#REF!</definedName>
    <definedName name="xfkxfhgk">#REF!</definedName>
    <definedName name="xfkxfk" localSheetId="0">#REF!</definedName>
    <definedName name="xfkxfk">#REF!</definedName>
    <definedName name="xfkxfkx" localSheetId="0">#REF!</definedName>
    <definedName name="xfkxfkx">#REF!</definedName>
    <definedName name="xfkxfkxf" localSheetId="0">#REF!</definedName>
    <definedName name="xfkxfkxf">#REF!</definedName>
    <definedName name="xn" localSheetId="0">#REF!</definedName>
    <definedName name="xn">#REF!</definedName>
    <definedName name="XNAME" localSheetId="0">#REF!</definedName>
    <definedName name="XNAME">#REF!</definedName>
    <definedName name="xnbz" localSheetId="0">#REF!</definedName>
    <definedName name="xnbz">#REF!</definedName>
    <definedName name="XPINSTRUCT" localSheetId="0">#REF!</definedName>
    <definedName name="XPINSTRUCT">#REF!</definedName>
    <definedName name="XREF_COLUMN_1" localSheetId="0" hidden="1">#REF!</definedName>
    <definedName name="XREF_COLUMN_1" hidden="1">#REF!</definedName>
    <definedName name="XREF_COLUMN_10" localSheetId="0" hidden="1">#REF!</definedName>
    <definedName name="XREF_COLUMN_10" hidden="1">#REF!</definedName>
    <definedName name="XREF_COLUMN_11" localSheetId="0" hidden="1">#REF!</definedName>
    <definedName name="XREF_COLUMN_11" hidden="1">#REF!</definedName>
    <definedName name="XREF_COLUMN_15" localSheetId="0" hidden="1">#REF!</definedName>
    <definedName name="XREF_COLUMN_15" hidden="1">#REF!</definedName>
    <definedName name="XREF_COLUMN_16" localSheetId="0" hidden="1">#REF!</definedName>
    <definedName name="XREF_COLUMN_16" hidden="1">#REF!</definedName>
    <definedName name="XREF_COLUMN_17" localSheetId="0" hidden="1">#REF!</definedName>
    <definedName name="XREF_COLUMN_17" hidden="1">#REF!</definedName>
    <definedName name="XREF_COLUMN_2" hidden="1">#REF!</definedName>
    <definedName name="XREF_COLUMN_21" localSheetId="0" hidden="1">#REF!</definedName>
    <definedName name="XREF_COLUMN_21" hidden="1">#REF!</definedName>
    <definedName name="XREF_COLUMN_22" localSheetId="0" hidden="1">#REF!</definedName>
    <definedName name="XREF_COLUMN_22" hidden="1">#REF!</definedName>
    <definedName name="XREF_COLUMN_23" localSheetId="0" hidden="1">#REF!</definedName>
    <definedName name="XREF_COLUMN_23" hidden="1">#REF!</definedName>
    <definedName name="XREF_COLUMN_3" localSheetId="0" hidden="1">#REF!</definedName>
    <definedName name="XREF_COLUMN_3" hidden="1">#REF!</definedName>
    <definedName name="XREF_COLUMN_4" localSheetId="0" hidden="1">#REF!</definedName>
    <definedName name="XREF_COLUMN_4" hidden="1">#REF!</definedName>
    <definedName name="XREF_COLUMN_5" localSheetId="0" hidden="1">#REF!</definedName>
    <definedName name="XREF_COLUMN_5" hidden="1">#REF!</definedName>
    <definedName name="XREF_COLUMN_6" localSheetId="0" hidden="1">#REF!</definedName>
    <definedName name="XREF_COLUMN_6" hidden="1">#REF!</definedName>
    <definedName name="XREF_COLUMN_7" localSheetId="0" hidden="1">#REF!</definedName>
    <definedName name="XREF_COLUMN_7" hidden="1">#REF!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hidden="1">#REF!</definedName>
    <definedName name="XRefColumnsCount" hidden="1">3</definedName>
    <definedName name="XRefCopy1" localSheetId="0" hidden="1">#REF!</definedName>
    <definedName name="XRefCopy1" hidden="1">#REF!</definedName>
    <definedName name="XRefCopy100Row" localSheetId="0" hidden="1">#REF!</definedName>
    <definedName name="XRefCopy100Row" hidden="1">#REF!</definedName>
    <definedName name="XRefCopy101Row" localSheetId="0" hidden="1">#REF!</definedName>
    <definedName name="XRefCopy101Row" hidden="1">#REF!</definedName>
    <definedName name="XRefCopy102Row" localSheetId="0" hidden="1">#REF!</definedName>
    <definedName name="XRefCopy102Row" hidden="1">#REF!</definedName>
    <definedName name="XRefCopy103Row" localSheetId="0" hidden="1">#REF!</definedName>
    <definedName name="XRefCopy103Row" hidden="1">#REF!</definedName>
    <definedName name="XRefCopy104Row" localSheetId="0" hidden="1">#REF!</definedName>
    <definedName name="XRefCopy104Row" hidden="1">#REF!</definedName>
    <definedName name="XRefCopy105Row" localSheetId="0" hidden="1">#REF!</definedName>
    <definedName name="XRefCopy105Row" hidden="1">#REF!</definedName>
    <definedName name="XRefCopy106Row" localSheetId="0" hidden="1">#REF!</definedName>
    <definedName name="XRefCopy106Row" hidden="1">#REF!</definedName>
    <definedName name="XRefCopy107Row" localSheetId="0" hidden="1">#REF!</definedName>
    <definedName name="XRefCopy107Row" hidden="1">#REF!</definedName>
    <definedName name="XRefCopy108Row" localSheetId="0" hidden="1">#REF!</definedName>
    <definedName name="XRefCopy108Row" hidden="1">#REF!</definedName>
    <definedName name="XRefCopy109Row" localSheetId="0" hidden="1">#REF!</definedName>
    <definedName name="XRefCopy109Row" hidden="1">#REF!</definedName>
    <definedName name="XRefCopy10Row" localSheetId="0" hidden="1">#REF!</definedName>
    <definedName name="XRefCopy10Row" hidden="1">#REF!</definedName>
    <definedName name="XRefCopy110" localSheetId="0" hidden="1">#REF!</definedName>
    <definedName name="XRefCopy110" hidden="1">#REF!</definedName>
    <definedName name="XRefCopy111" localSheetId="0" hidden="1">#REF!</definedName>
    <definedName name="XRefCopy111" hidden="1">#REF!</definedName>
    <definedName name="XRefCopy111Row" localSheetId="0" hidden="1">#REF!</definedName>
    <definedName name="XRefCopy111Row" hidden="1">#REF!</definedName>
    <definedName name="XRefCopy112Row" localSheetId="0" hidden="1">#REF!</definedName>
    <definedName name="XRefCopy112Row" hidden="1">#REF!</definedName>
    <definedName name="XRefCopy113" localSheetId="0" hidden="1">#REF!</definedName>
    <definedName name="XRefCopy113" hidden="1">#REF!</definedName>
    <definedName name="XRefCopy113Row" localSheetId="0" hidden="1">#REF!</definedName>
    <definedName name="XRefCopy113Row" hidden="1">#REF!</definedName>
    <definedName name="XRefCopy114Row" localSheetId="0" hidden="1">#REF!</definedName>
    <definedName name="XRefCopy114Row" hidden="1">#REF!</definedName>
    <definedName name="XRefCopy115Row" localSheetId="0" hidden="1">#REF!</definedName>
    <definedName name="XRefCopy115Row" hidden="1">#REF!</definedName>
    <definedName name="XRefCopy117Row" localSheetId="0" hidden="1">#REF!</definedName>
    <definedName name="XRefCopy117Row" hidden="1">#REF!</definedName>
    <definedName name="XRefCopy118Row" localSheetId="0" hidden="1">#REF!</definedName>
    <definedName name="XRefCopy118Row" hidden="1">#REF!</definedName>
    <definedName name="XRefCopy119Row" localSheetId="0" hidden="1">#REF!</definedName>
    <definedName name="XRefCopy119Row" hidden="1">#REF!</definedName>
    <definedName name="XRefCopy11Row" localSheetId="0" hidden="1">#REF!</definedName>
    <definedName name="XRefCopy11Row" hidden="1">#REF!</definedName>
    <definedName name="XRefCopy120Row" localSheetId="0" hidden="1">#REF!</definedName>
    <definedName name="XRefCopy120Row" hidden="1">#REF!</definedName>
    <definedName name="XRefCopy121Row" localSheetId="0" hidden="1">#REF!</definedName>
    <definedName name="XRefCopy121Row" hidden="1">#REF!</definedName>
    <definedName name="XRefCopy122Row" localSheetId="0" hidden="1">#REF!</definedName>
    <definedName name="XRefCopy122Row" hidden="1">#REF!</definedName>
    <definedName name="XRefCopy123Row" localSheetId="0" hidden="1">#REF!</definedName>
    <definedName name="XRefCopy123Row" hidden="1">#REF!</definedName>
    <definedName name="XRefCopy124Row" localSheetId="0" hidden="1">#REF!</definedName>
    <definedName name="XRefCopy124Row" hidden="1">#REF!</definedName>
    <definedName name="XRefCopy125Row" localSheetId="0" hidden="1">#REF!</definedName>
    <definedName name="XRefCopy125Row" hidden="1">#REF!</definedName>
    <definedName name="XRefCopy126Row" localSheetId="0" hidden="1">#REF!</definedName>
    <definedName name="XRefCopy126Row" hidden="1">#REF!</definedName>
    <definedName name="XRefCopy127Row" localSheetId="0" hidden="1">#REF!</definedName>
    <definedName name="XRefCopy127Row" hidden="1">#REF!</definedName>
    <definedName name="XRefCopy12Row" localSheetId="0" hidden="1">#REF!</definedName>
    <definedName name="XRefCopy12Row" hidden="1">#REF!</definedName>
    <definedName name="XRefCopy131Row" localSheetId="0" hidden="1">#REF!</definedName>
    <definedName name="XRefCopy131Row" hidden="1">#REF!</definedName>
    <definedName name="XRefCopy132Row" localSheetId="0" hidden="1">#REF!</definedName>
    <definedName name="XRefCopy132Row" hidden="1">#REF!</definedName>
    <definedName name="XRefCopy133Row" localSheetId="0" hidden="1">#REF!</definedName>
    <definedName name="XRefCopy133Row" hidden="1">#REF!</definedName>
    <definedName name="XRefCopy134Row" localSheetId="0" hidden="1">#REF!</definedName>
    <definedName name="XRefCopy134Row" hidden="1">#REF!</definedName>
    <definedName name="XRefCopy135Row" localSheetId="0" hidden="1">#REF!</definedName>
    <definedName name="XRefCopy135Row" hidden="1">#REF!</definedName>
    <definedName name="XRefCopy136Row" localSheetId="0" hidden="1">#REF!</definedName>
    <definedName name="XRefCopy136Row" hidden="1">#REF!</definedName>
    <definedName name="XRefCopy137Row" localSheetId="0" hidden="1">#REF!</definedName>
    <definedName name="XRefCopy137Row" hidden="1">#REF!</definedName>
    <definedName name="XRefCopy139Row" localSheetId="0" hidden="1">#REF!</definedName>
    <definedName name="XRefCopy139Row" hidden="1">#REF!</definedName>
    <definedName name="XRefCopy13Row" localSheetId="0" hidden="1">#REF!</definedName>
    <definedName name="XRefCopy13Row" hidden="1">#REF!</definedName>
    <definedName name="XRefCopy140Row" localSheetId="0" hidden="1">#REF!</definedName>
    <definedName name="XRefCopy140Row" hidden="1">#REF!</definedName>
    <definedName name="XRefCopy141Row" localSheetId="0" hidden="1">#REF!</definedName>
    <definedName name="XRefCopy141Row" hidden="1">#REF!</definedName>
    <definedName name="XRefCopy143Row" localSheetId="0" hidden="1">#REF!</definedName>
    <definedName name="XRefCopy143Row" hidden="1">#REF!</definedName>
    <definedName name="XRefCopy144Row" localSheetId="0" hidden="1">#REF!</definedName>
    <definedName name="XRefCopy144Row" hidden="1">#REF!</definedName>
    <definedName name="XRefCopy145Row" localSheetId="0" hidden="1">#REF!</definedName>
    <definedName name="XRefCopy145Row" hidden="1">#REF!</definedName>
    <definedName name="XRefCopy146Row" localSheetId="0" hidden="1">#REF!</definedName>
    <definedName name="XRefCopy146Row" hidden="1">#REF!</definedName>
    <definedName name="XRefCopy147Row" localSheetId="0" hidden="1">#REF!</definedName>
    <definedName name="XRefCopy147Row" hidden="1">#REF!</definedName>
    <definedName name="XRefCopy148Row" localSheetId="0" hidden="1">#REF!</definedName>
    <definedName name="XRefCopy148Row" hidden="1">#REF!</definedName>
    <definedName name="XRefCopy149Row" localSheetId="0" hidden="1">#REF!</definedName>
    <definedName name="XRefCopy149Row" hidden="1">#REF!</definedName>
    <definedName name="XRefCopy14Row" localSheetId="0" hidden="1">#REF!</definedName>
    <definedName name="XRefCopy14Row" hidden="1">#REF!</definedName>
    <definedName name="XRefCopy151Row" localSheetId="0" hidden="1">#REF!</definedName>
    <definedName name="XRefCopy151Row" hidden="1">#REF!</definedName>
    <definedName name="XRefCopy152Row" localSheetId="0" hidden="1">#REF!</definedName>
    <definedName name="XRefCopy152Row" hidden="1">#REF!</definedName>
    <definedName name="XRefCopy154Row" localSheetId="0" hidden="1">#REF!</definedName>
    <definedName name="XRefCopy154Row" hidden="1">#REF!</definedName>
    <definedName name="XRefCopy155Row" localSheetId="0" hidden="1">#REF!</definedName>
    <definedName name="XRefCopy155Row" hidden="1">#REF!</definedName>
    <definedName name="XRefCopy156Row" localSheetId="0" hidden="1">#REF!</definedName>
    <definedName name="XRefCopy156Row" hidden="1">#REF!</definedName>
    <definedName name="XRefCopy157Row" localSheetId="0" hidden="1">#REF!</definedName>
    <definedName name="XRefCopy157Row" hidden="1">#REF!</definedName>
    <definedName name="XRefCopy158Row" localSheetId="0" hidden="1">#REF!</definedName>
    <definedName name="XRefCopy158Row" hidden="1">#REF!</definedName>
    <definedName name="XRefCopy159Row" localSheetId="0" hidden="1">#REF!</definedName>
    <definedName name="XRefCopy159Row" hidden="1">#REF!</definedName>
    <definedName name="XRefCopy15Row" localSheetId="0" hidden="1">#REF!</definedName>
    <definedName name="XRefCopy15Row" hidden="1">#REF!</definedName>
    <definedName name="XRefCopy16" localSheetId="0" hidden="1">#REF!</definedName>
    <definedName name="XRefCopy16" hidden="1">#REF!</definedName>
    <definedName name="XRefCopy160Row" localSheetId="0" hidden="1">#REF!</definedName>
    <definedName name="XRefCopy160Row" hidden="1">#REF!</definedName>
    <definedName name="XRefCopy161Row" localSheetId="0" hidden="1">#REF!</definedName>
    <definedName name="XRefCopy161Row" hidden="1">#REF!</definedName>
    <definedName name="XRefCopy162Row" localSheetId="0" hidden="1">#REF!</definedName>
    <definedName name="XRefCopy162Row" hidden="1">#REF!</definedName>
    <definedName name="XRefCopy163Row" localSheetId="0" hidden="1">#REF!</definedName>
    <definedName name="XRefCopy163Row" hidden="1">#REF!</definedName>
    <definedName name="XRefCopy164Row" localSheetId="0" hidden="1">#REF!</definedName>
    <definedName name="XRefCopy164Row" hidden="1">#REF!</definedName>
    <definedName name="XRefCopy165Row" localSheetId="0" hidden="1">#REF!</definedName>
    <definedName name="XRefCopy165Row" hidden="1">#REF!</definedName>
    <definedName name="XRefCopy166Row" localSheetId="0" hidden="1">#REF!</definedName>
    <definedName name="XRefCopy166Row" hidden="1">#REF!</definedName>
    <definedName name="XRefCopy167Row" localSheetId="0" hidden="1">#REF!</definedName>
    <definedName name="XRefCopy167Row" hidden="1">#REF!</definedName>
    <definedName name="XRefCopy168Row" localSheetId="0" hidden="1">#REF!</definedName>
    <definedName name="XRefCopy168Row" hidden="1">#REF!</definedName>
    <definedName name="XRefCopy169Row" localSheetId="0" hidden="1">#REF!</definedName>
    <definedName name="XRefCopy169Row" hidden="1">#REF!</definedName>
    <definedName name="XRefCopy16Row" localSheetId="0" hidden="1">#REF!</definedName>
    <definedName name="XRefCopy16Row" hidden="1">#REF!</definedName>
    <definedName name="XRefCopy170Row" localSheetId="0" hidden="1">#REF!</definedName>
    <definedName name="XRefCopy170Row" hidden="1">#REF!</definedName>
    <definedName name="XRefCopy171Row" localSheetId="0" hidden="1">#REF!</definedName>
    <definedName name="XRefCopy171Row" hidden="1">#REF!</definedName>
    <definedName name="XRefCopy172Row" localSheetId="0" hidden="1">#REF!</definedName>
    <definedName name="XRefCopy172Row" hidden="1">#REF!</definedName>
    <definedName name="XRefCopy173Row" localSheetId="0" hidden="1">#REF!</definedName>
    <definedName name="XRefCopy173Row" hidden="1">#REF!</definedName>
    <definedName name="XRefCopy174Row" localSheetId="0" hidden="1">#REF!</definedName>
    <definedName name="XRefCopy174Row" hidden="1">#REF!</definedName>
    <definedName name="XRefCopy175Row" localSheetId="0" hidden="1">#REF!</definedName>
    <definedName name="XRefCopy175Row" hidden="1">#REF!</definedName>
    <definedName name="XRefCopy176Row" localSheetId="0" hidden="1">#REF!</definedName>
    <definedName name="XRefCopy176Row" hidden="1">#REF!</definedName>
    <definedName name="XRefCopy177Row" localSheetId="0" hidden="1">#REF!</definedName>
    <definedName name="XRefCopy177Row" hidden="1">#REF!</definedName>
    <definedName name="XRefCopy178Row" localSheetId="0" hidden="1">#REF!</definedName>
    <definedName name="XRefCopy178Row" hidden="1">#REF!</definedName>
    <definedName name="XRefCopy179Row" localSheetId="0" hidden="1">#REF!</definedName>
    <definedName name="XRefCopy179Row" hidden="1">#REF!</definedName>
    <definedName name="XRefCopy17Row" localSheetId="0" hidden="1">#REF!</definedName>
    <definedName name="XRefCopy17Row" hidden="1">#REF!</definedName>
    <definedName name="XRefCopy180Row" localSheetId="0" hidden="1">#REF!</definedName>
    <definedName name="XRefCopy180Row" hidden="1">#REF!</definedName>
    <definedName name="XRefCopy181Row" localSheetId="0" hidden="1">#REF!</definedName>
    <definedName name="XRefCopy181Row" hidden="1">#REF!</definedName>
    <definedName name="XRefCopy182Row" localSheetId="0" hidden="1">#REF!</definedName>
    <definedName name="XRefCopy182Row" hidden="1">#REF!</definedName>
    <definedName name="XRefCopy183Row" localSheetId="0" hidden="1">#REF!</definedName>
    <definedName name="XRefCopy183Row" hidden="1">#REF!</definedName>
    <definedName name="XRefCopy184" localSheetId="0" hidden="1">#REF!</definedName>
    <definedName name="XRefCopy184" hidden="1">#REF!</definedName>
    <definedName name="XRefCopy184Row" localSheetId="0" hidden="1">#REF!</definedName>
    <definedName name="XRefCopy184Row" hidden="1">#REF!</definedName>
    <definedName name="XRefCopy185Row" localSheetId="0" hidden="1">#REF!</definedName>
    <definedName name="XRefCopy185Row" hidden="1">#REF!</definedName>
    <definedName name="XRefCopy186Row" localSheetId="0" hidden="1">#REF!</definedName>
    <definedName name="XRefCopy186Row" hidden="1">#REF!</definedName>
    <definedName name="XRefCopy187Row" localSheetId="0" hidden="1">#REF!</definedName>
    <definedName name="XRefCopy187Row" hidden="1">#REF!</definedName>
    <definedName name="XRefCopy188Row" localSheetId="0" hidden="1">#REF!</definedName>
    <definedName name="XRefCopy188Row" hidden="1">#REF!</definedName>
    <definedName name="XRefCopy189Row" localSheetId="0" hidden="1">#REF!</definedName>
    <definedName name="XRefCopy189Row" hidden="1">#REF!</definedName>
    <definedName name="XRefCopy18Row" localSheetId="0" hidden="1">#REF!</definedName>
    <definedName name="XRefCopy18Row" hidden="1">#REF!</definedName>
    <definedName name="XRefCopy190Row" localSheetId="0" hidden="1">#REF!</definedName>
    <definedName name="XRefCopy190Row" hidden="1">#REF!</definedName>
    <definedName name="XRefCopy19Row" localSheetId="0" hidden="1">#REF!</definedName>
    <definedName name="XRefCopy19Row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0Row" localSheetId="0" hidden="1">#REF!</definedName>
    <definedName name="XRefCopy20Row" hidden="1">#REF!</definedName>
    <definedName name="XRefCopy21Row" localSheetId="0" hidden="1">#REF!</definedName>
    <definedName name="XRefCopy21Row" hidden="1">#REF!</definedName>
    <definedName name="XRefCopy22Row" localSheetId="0" hidden="1">#REF!</definedName>
    <definedName name="XRefCopy22Row" hidden="1">#REF!</definedName>
    <definedName name="XRefCopy23Row" localSheetId="0" hidden="1">#REF!</definedName>
    <definedName name="XRefCopy23Row" hidden="1">#REF!</definedName>
    <definedName name="XRefCopy24Row" localSheetId="0" hidden="1">#REF!</definedName>
    <definedName name="XRefCopy24Row" hidden="1">#REF!</definedName>
    <definedName name="XRefCopy25Row" localSheetId="0" hidden="1">#REF!</definedName>
    <definedName name="XRefCopy25Row" hidden="1">#REF!</definedName>
    <definedName name="XRefCopy26Row" localSheetId="0" hidden="1">#REF!</definedName>
    <definedName name="XRefCopy26Row" hidden="1">#REF!</definedName>
    <definedName name="XRefCopy27Row" localSheetId="0" hidden="1">#REF!</definedName>
    <definedName name="XRefCopy27Row" hidden="1">#REF!</definedName>
    <definedName name="XRefCopy28Row" localSheetId="0" hidden="1">#REF!</definedName>
    <definedName name="XRefCopy28Row" hidden="1">#REF!</definedName>
    <definedName name="XRefCopy29Row" localSheetId="0" hidden="1">#REF!</definedName>
    <definedName name="XRefCopy29Row" hidden="1">#REF!</definedName>
    <definedName name="XRefCopy2Row" localSheetId="0" hidden="1">#REF!</definedName>
    <definedName name="XRefCopy2Row" hidden="1">#REF!</definedName>
    <definedName name="XRefCopy3" hidden="1">#REF!</definedName>
    <definedName name="XRefCopy30Row" localSheetId="0" hidden="1">#REF!</definedName>
    <definedName name="XRefCopy30Row" hidden="1">#REF!</definedName>
    <definedName name="XRefCopy31Row" localSheetId="0" hidden="1">#REF!</definedName>
    <definedName name="XRefCopy31Row" hidden="1">#REF!</definedName>
    <definedName name="XRefCopy32" localSheetId="0" hidden="1">#REF!</definedName>
    <definedName name="XRefCopy32" hidden="1">#REF!</definedName>
    <definedName name="XRefCopy32Row" localSheetId="0" hidden="1">#REF!</definedName>
    <definedName name="XRefCopy32Row" hidden="1">#REF!</definedName>
    <definedName name="XRefCopy33Row" localSheetId="0" hidden="1">#REF!</definedName>
    <definedName name="XRefCopy33Row" hidden="1">#REF!</definedName>
    <definedName name="XRefCopy34Row" localSheetId="0" hidden="1">#REF!</definedName>
    <definedName name="XRefCopy34Row" hidden="1">#REF!</definedName>
    <definedName name="XRefCopy35Row" localSheetId="0" hidden="1">#REF!</definedName>
    <definedName name="XRefCopy35Row" hidden="1">#REF!</definedName>
    <definedName name="XRefCopy36Row" localSheetId="0" hidden="1">#REF!</definedName>
    <definedName name="XRefCopy36Row" hidden="1">#REF!</definedName>
    <definedName name="XRefCopy37Row" localSheetId="0" hidden="1">#REF!</definedName>
    <definedName name="XRefCopy37Row" hidden="1">#REF!</definedName>
    <definedName name="XRefCopy38Row" localSheetId="0" hidden="1">#REF!</definedName>
    <definedName name="XRefCopy38Row" hidden="1">#REF!</definedName>
    <definedName name="XRefCopy39Row" localSheetId="0" hidden="1">#REF!</definedName>
    <definedName name="XRefCopy39Row" hidden="1">#REF!</definedName>
    <definedName name="XRefCopy3Row" localSheetId="0" hidden="1">#REF!</definedName>
    <definedName name="XRefCopy3Row" hidden="1">#REF!</definedName>
    <definedName name="XRefCopy4" localSheetId="0" hidden="1">#REF!</definedName>
    <definedName name="XRefCopy4" hidden="1">#REF!</definedName>
    <definedName name="XRefCopy40Row" hidden="1">#REF!</definedName>
    <definedName name="XRefCopy41Row" localSheetId="0" hidden="1">#REF!</definedName>
    <definedName name="XRefCopy41Row" hidden="1">#REF!</definedName>
    <definedName name="XRefCopy42Row" localSheetId="0" hidden="1">#REF!</definedName>
    <definedName name="XRefCopy42Row" hidden="1">#REF!</definedName>
    <definedName name="XRefCopy43Row" localSheetId="0" hidden="1">#REF!</definedName>
    <definedName name="XRefCopy43Row" hidden="1">#REF!</definedName>
    <definedName name="XRefCopy44" localSheetId="0" hidden="1">#REF!</definedName>
    <definedName name="XRefCopy44" hidden="1">#REF!</definedName>
    <definedName name="XRefCopy44Row" localSheetId="0" hidden="1">#REF!</definedName>
    <definedName name="XRefCopy44Row" hidden="1">#REF!</definedName>
    <definedName name="XRefCopy45Row" localSheetId="0" hidden="1">#REF!</definedName>
    <definedName name="XRefCopy45Row" hidden="1">#REF!</definedName>
    <definedName name="XRefCopy46Row" localSheetId="0" hidden="1">#REF!</definedName>
    <definedName name="XRefCopy46Row" hidden="1">#REF!</definedName>
    <definedName name="XRefCopy47Row" localSheetId="0" hidden="1">#REF!</definedName>
    <definedName name="XRefCopy47Row" hidden="1">#REF!</definedName>
    <definedName name="XRefCopy48Row" localSheetId="0" hidden="1">#REF!</definedName>
    <definedName name="XRefCopy48Row" hidden="1">#REF!</definedName>
    <definedName name="XRefCopy49Row" localSheetId="0" hidden="1">#REF!</definedName>
    <definedName name="XRefCopy49Row" hidden="1">#REF!</definedName>
    <definedName name="XRefCopy4Row" localSheetId="0" hidden="1">#REF!</definedName>
    <definedName name="XRefCopy4Row" hidden="1">#REF!</definedName>
    <definedName name="XRefCopy5" localSheetId="0" hidden="1">#REF!</definedName>
    <definedName name="XRefCopy5" hidden="1">#REF!</definedName>
    <definedName name="XRefCopy50Row" localSheetId="0" hidden="1">#REF!</definedName>
    <definedName name="XRefCopy50Row" hidden="1">#REF!</definedName>
    <definedName name="XRefCopy51Row" localSheetId="0" hidden="1">#REF!</definedName>
    <definedName name="XRefCopy51Row" hidden="1">#REF!</definedName>
    <definedName name="XRefCopy52Row" localSheetId="0" hidden="1">#REF!</definedName>
    <definedName name="XRefCopy52Row" hidden="1">#REF!</definedName>
    <definedName name="XRefCopy53Row" localSheetId="0" hidden="1">#REF!</definedName>
    <definedName name="XRefCopy53Row" hidden="1">#REF!</definedName>
    <definedName name="XRefCopy54Row" localSheetId="0" hidden="1">#REF!</definedName>
    <definedName name="XRefCopy54Row" hidden="1">#REF!</definedName>
    <definedName name="XRefCopy55Row" localSheetId="0" hidden="1">#REF!</definedName>
    <definedName name="XRefCopy55Row" hidden="1">#REF!</definedName>
    <definedName name="XRefCopy56Row" localSheetId="0" hidden="1">#REF!</definedName>
    <definedName name="XRefCopy56Row" hidden="1">#REF!</definedName>
    <definedName name="XRefCopy57Row" localSheetId="0" hidden="1">#REF!</definedName>
    <definedName name="XRefCopy57Row" hidden="1">#REF!</definedName>
    <definedName name="XRefCopy58Row" localSheetId="0" hidden="1">#REF!</definedName>
    <definedName name="XRefCopy58Row" hidden="1">#REF!</definedName>
    <definedName name="XRefCopy59Row" localSheetId="0" hidden="1">#REF!</definedName>
    <definedName name="XRefCopy59Row" hidden="1">#REF!</definedName>
    <definedName name="XRefCopy5Row" localSheetId="0" hidden="1">#REF!</definedName>
    <definedName name="XRefCopy5Row" hidden="1">#REF!</definedName>
    <definedName name="XRefCopy60Row" localSheetId="0" hidden="1">#REF!</definedName>
    <definedName name="XRefCopy60Row" hidden="1">#REF!</definedName>
    <definedName name="XRefCopy61Row" localSheetId="0" hidden="1">#REF!</definedName>
    <definedName name="XRefCopy61Row" hidden="1">#REF!</definedName>
    <definedName name="XRefCopy62Row" localSheetId="0" hidden="1">#REF!</definedName>
    <definedName name="XRefCopy62Row" hidden="1">#REF!</definedName>
    <definedName name="XRefCopy63Row" localSheetId="0" hidden="1">#REF!</definedName>
    <definedName name="XRefCopy63Row" hidden="1">#REF!</definedName>
    <definedName name="XRefCopy64Row" localSheetId="0" hidden="1">#REF!</definedName>
    <definedName name="XRefCopy64Row" hidden="1">#REF!</definedName>
    <definedName name="XRefCopy66Row" localSheetId="0" hidden="1">#REF!</definedName>
    <definedName name="XRefCopy66Row" hidden="1">#REF!</definedName>
    <definedName name="XRefCopy67Row" localSheetId="0" hidden="1">#REF!</definedName>
    <definedName name="XRefCopy67Row" hidden="1">#REF!</definedName>
    <definedName name="XRefCopy68Row" localSheetId="0" hidden="1">#REF!</definedName>
    <definedName name="XRefCopy68Row" hidden="1">#REF!</definedName>
    <definedName name="XRefCopy69Row" localSheetId="0" hidden="1">#REF!</definedName>
    <definedName name="XRefCopy69Row" hidden="1">#REF!</definedName>
    <definedName name="XRefCopy6Row" localSheetId="0" hidden="1">#REF!</definedName>
    <definedName name="XRefCopy6Row" hidden="1">#REF!</definedName>
    <definedName name="XRefCopy7" localSheetId="0" hidden="1">#REF!</definedName>
    <definedName name="XRefCopy7" hidden="1">#REF!</definedName>
    <definedName name="XRefCopy70Row" localSheetId="0" hidden="1">#REF!</definedName>
    <definedName name="XRefCopy70Row" hidden="1">#REF!</definedName>
    <definedName name="XRefCopy71Row" localSheetId="0" hidden="1">#REF!</definedName>
    <definedName name="XRefCopy71Row" hidden="1">#REF!</definedName>
    <definedName name="XRefCopy72Row" localSheetId="0" hidden="1">#REF!</definedName>
    <definedName name="XRefCopy72Row" hidden="1">#REF!</definedName>
    <definedName name="XRefCopy73Row" localSheetId="0" hidden="1">#REF!</definedName>
    <definedName name="XRefCopy73Row" hidden="1">#REF!</definedName>
    <definedName name="XRefCopy74" localSheetId="0" hidden="1">#REF!</definedName>
    <definedName name="XRefCopy74" hidden="1">#REF!</definedName>
    <definedName name="XRefCopy74Row" localSheetId="0" hidden="1">#REF!</definedName>
    <definedName name="XRefCopy74Row" hidden="1">#REF!</definedName>
    <definedName name="XRefCopy75Row" localSheetId="0" hidden="1">#REF!</definedName>
    <definedName name="XRefCopy75Row" hidden="1">#REF!</definedName>
    <definedName name="XRefCopy76Row" localSheetId="0" hidden="1">#REF!</definedName>
    <definedName name="XRefCopy76Row" hidden="1">#REF!</definedName>
    <definedName name="XRefCopy77Row" localSheetId="0" hidden="1">#REF!</definedName>
    <definedName name="XRefCopy77Row" hidden="1">#REF!</definedName>
    <definedName name="XRefCopy78Row" localSheetId="0" hidden="1">#REF!</definedName>
    <definedName name="XRefCopy78Row" hidden="1">#REF!</definedName>
    <definedName name="XRefCopy79Row" localSheetId="0" hidden="1">#REF!</definedName>
    <definedName name="XRefCopy79Row" hidden="1">#REF!</definedName>
    <definedName name="XRefCopy7Row" localSheetId="0" hidden="1">#REF!</definedName>
    <definedName name="XRefCopy7Row" hidden="1">#REF!</definedName>
    <definedName name="XRefCopy8" localSheetId="0" hidden="1">#REF!</definedName>
    <definedName name="XRefCopy8" hidden="1">#REF!</definedName>
    <definedName name="XRefCopy80Row" localSheetId="0" hidden="1">#REF!</definedName>
    <definedName name="XRefCopy80Row" hidden="1">#REF!</definedName>
    <definedName name="XRefCopy81Row" localSheetId="0" hidden="1">#REF!</definedName>
    <definedName name="XRefCopy81Row" hidden="1">#REF!</definedName>
    <definedName name="XRefCopy82Row" localSheetId="0" hidden="1">#REF!</definedName>
    <definedName name="XRefCopy82Row" hidden="1">#REF!</definedName>
    <definedName name="XRefCopy83Row" localSheetId="0" hidden="1">#REF!</definedName>
    <definedName name="XRefCopy83Row" hidden="1">#REF!</definedName>
    <definedName name="XRefCopy84Row" localSheetId="0" hidden="1">#REF!</definedName>
    <definedName name="XRefCopy84Row" hidden="1">#REF!</definedName>
    <definedName name="XRefCopy85Row" localSheetId="0" hidden="1">#REF!</definedName>
    <definedName name="XRefCopy85Row" hidden="1">#REF!</definedName>
    <definedName name="XRefCopy86Row" localSheetId="0" hidden="1">#REF!</definedName>
    <definedName name="XRefCopy86Row" hidden="1">#REF!</definedName>
    <definedName name="XRefCopy87Row" localSheetId="0" hidden="1">#REF!</definedName>
    <definedName name="XRefCopy87Row" hidden="1">#REF!</definedName>
    <definedName name="XRefCopy88Row" localSheetId="0" hidden="1">#REF!</definedName>
    <definedName name="XRefCopy88Row" hidden="1">#REF!</definedName>
    <definedName name="XRefCopy89Row" localSheetId="0" hidden="1">#REF!</definedName>
    <definedName name="XRefCopy89Row" hidden="1">#REF!</definedName>
    <definedName name="XRefCopy8Row" localSheetId="0" hidden="1">#REF!</definedName>
    <definedName name="XRefCopy8Row" hidden="1">#REF!</definedName>
    <definedName name="XRefCopy9" localSheetId="0" hidden="1">#REF!</definedName>
    <definedName name="XRefCopy9" hidden="1">#REF!</definedName>
    <definedName name="XRefCopy90Row" localSheetId="0" hidden="1">#REF!</definedName>
    <definedName name="XRefCopy90Row" hidden="1">#REF!</definedName>
    <definedName name="XRefCopy91Row" localSheetId="0" hidden="1">#REF!</definedName>
    <definedName name="XRefCopy91Row" hidden="1">#REF!</definedName>
    <definedName name="XRefCopy92Row" localSheetId="0" hidden="1">#REF!</definedName>
    <definedName name="XRefCopy92Row" hidden="1">#REF!</definedName>
    <definedName name="XRefCopy93Row" localSheetId="0" hidden="1">#REF!</definedName>
    <definedName name="XRefCopy93Row" hidden="1">#REF!</definedName>
    <definedName name="XRefCopy94Row" localSheetId="0" hidden="1">#REF!</definedName>
    <definedName name="XRefCopy94Row" hidden="1">#REF!</definedName>
    <definedName name="XRefCopy95Row" localSheetId="0" hidden="1">#REF!</definedName>
    <definedName name="XRefCopy95Row" hidden="1">#REF!</definedName>
    <definedName name="XRefCopy96Row" localSheetId="0" hidden="1">#REF!</definedName>
    <definedName name="XRefCopy96Row" hidden="1">#REF!</definedName>
    <definedName name="XRefCopy97Row" localSheetId="0" hidden="1">#REF!</definedName>
    <definedName name="XRefCopy97Row" hidden="1">#REF!</definedName>
    <definedName name="XRefCopy98Row" localSheetId="0" hidden="1">#REF!</definedName>
    <definedName name="XRefCopy98Row" hidden="1">#REF!</definedName>
    <definedName name="XRefCopy99Row" localSheetId="0" hidden="1">#REF!</definedName>
    <definedName name="XRefCopy99Row" hidden="1">#REF!</definedName>
    <definedName name="XRefCopy9Row" localSheetId="0" hidden="1">#REF!</definedName>
    <definedName name="XRefCopy9Row" hidden="1">#REF!</definedName>
    <definedName name="XRefCopyRangeCount" hidden="1">12</definedName>
    <definedName name="XRefPaste1" localSheetId="0" hidden="1">#REF!</definedName>
    <definedName name="XRefPaste1" hidden="1">#REF!</definedName>
    <definedName name="XRefPaste18" localSheetId="0" hidden="1">#REF!</definedName>
    <definedName name="XRefPaste18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8Row" localSheetId="0" hidden="1">#REF!</definedName>
    <definedName name="XRefPaste28Row" hidden="1">#REF!</definedName>
    <definedName name="XRefPaste2Row" localSheetId="0" hidden="1">#REF!</definedName>
    <definedName name="XRefPaste2Row" hidden="1">#REF!</definedName>
    <definedName name="XRefPaste3" localSheetId="0" hidden="1">#REF!</definedName>
    <definedName name="XRefPaste3" hidden="1">#REF!</definedName>
    <definedName name="XRefPaste30Row" localSheetId="0" hidden="1">#REF!</definedName>
    <definedName name="XRefPaste30Row" hidden="1">#REF!</definedName>
    <definedName name="XRefPaste31" localSheetId="0" hidden="1">#REF!</definedName>
    <definedName name="XRefPaste31" hidden="1">#REF!</definedName>
    <definedName name="XRefPaste31Row" localSheetId="0" hidden="1">#REF!</definedName>
    <definedName name="XRefPaste31Row" hidden="1">#REF!</definedName>
    <definedName name="XRefPaste32" localSheetId="0" hidden="1">#REF!</definedName>
    <definedName name="XRefPaste32" hidden="1">#REF!</definedName>
    <definedName name="XRefPaste32Row" localSheetId="0" hidden="1">#REF!</definedName>
    <definedName name="XRefPaste32Row" hidden="1">#REF!</definedName>
    <definedName name="XRefPaste33Row" localSheetId="0" hidden="1">#REF!</definedName>
    <definedName name="XRefPaste33Row" hidden="1">#REF!</definedName>
    <definedName name="XRefPaste34Row" localSheetId="0" hidden="1">#REF!</definedName>
    <definedName name="XRefPaste34Row" hidden="1">#REF!</definedName>
    <definedName name="XRefPaste35" localSheetId="0" hidden="1">#REF!</definedName>
    <definedName name="XRefPaste35" hidden="1">#REF!</definedName>
    <definedName name="XRefPaste35Row" localSheetId="0" hidden="1">#REF!</definedName>
    <definedName name="XRefPaste35Row" hidden="1">#REF!</definedName>
    <definedName name="XRefPaste36" localSheetId="0" hidden="1">#REF!</definedName>
    <definedName name="XRefPaste36" hidden="1">#REF!</definedName>
    <definedName name="XRefPaste36Row" localSheetId="0" hidden="1">#REF!</definedName>
    <definedName name="XRefPaste36Row" hidden="1">#REF!</definedName>
    <definedName name="XRefPaste37Row" localSheetId="0" hidden="1">#REF!</definedName>
    <definedName name="XRefPaste37Row" hidden="1">#REF!</definedName>
    <definedName name="XRefPaste38Row" localSheetId="0" hidden="1">#REF!</definedName>
    <definedName name="XRefPaste38Row" hidden="1">#REF!</definedName>
    <definedName name="XRefPaste39Row" localSheetId="0" hidden="1">#REF!</definedName>
    <definedName name="XRefPaste39Row" hidden="1">#REF!</definedName>
    <definedName name="XRefPaste3Row" localSheetId="0" hidden="1">#REF!</definedName>
    <definedName name="XRefPaste3Row" hidden="1">#REF!</definedName>
    <definedName name="XRefPaste4" hidden="1">#REF!</definedName>
    <definedName name="XRefPaste41Row" localSheetId="0" hidden="1">#REF!</definedName>
    <definedName name="XRefPaste41Row" hidden="1">#REF!</definedName>
    <definedName name="XRefPaste4Row" localSheetId="0" hidden="1">#REF!</definedName>
    <definedName name="XRefPaste4Row" hidden="1">#REF!</definedName>
    <definedName name="XRefPaste5" localSheetId="0" hidden="1">#REF!</definedName>
    <definedName name="XRefPaste5" hidden="1">#REF!</definedName>
    <definedName name="XRefPaste55" localSheetId="0" hidden="1">#REF!</definedName>
    <definedName name="XRefPaste55" hidden="1">#REF!</definedName>
    <definedName name="XRefPaste55Row" localSheetId="0" hidden="1">#REF!</definedName>
    <definedName name="XRefPaste55Row" hidden="1">#REF!</definedName>
    <definedName name="XRefPaste56" localSheetId="0" hidden="1">#REF!</definedName>
    <definedName name="XRefPaste56" hidden="1">#REF!</definedName>
    <definedName name="XRefPaste56Row" localSheetId="0" hidden="1">#REF!</definedName>
    <definedName name="XRefPaste56Row" hidden="1">#REF!</definedName>
    <definedName name="XRefPaste57Row" localSheetId="0" hidden="1">#REF!</definedName>
    <definedName name="XRefPaste57Row" hidden="1">#REF!</definedName>
    <definedName name="XRefPaste58Row" localSheetId="0" hidden="1">#REF!</definedName>
    <definedName name="XRefPaste58Row" hidden="1">#REF!</definedName>
    <definedName name="XRefPaste59" localSheetId="0" hidden="1">#REF!</definedName>
    <definedName name="XRefPaste59" hidden="1">#REF!</definedName>
    <definedName name="XRefPaste59Row" localSheetId="0" hidden="1">#REF!</definedName>
    <definedName name="XRefPaste59Row" hidden="1">#REF!</definedName>
    <definedName name="XRefPaste5Row" localSheetId="0" hidden="1">#REF!</definedName>
    <definedName name="XRefPaste5Row" hidden="1">#REF!</definedName>
    <definedName name="XRefPaste6" localSheetId="0" hidden="1">#REF!</definedName>
    <definedName name="XRefPaste6" hidden="1">#REF!</definedName>
    <definedName name="XRefPaste60Row" localSheetId="0" hidden="1">#REF!</definedName>
    <definedName name="XRefPaste60Row" hidden="1">#REF!</definedName>
    <definedName name="XRefPaste61Row" localSheetId="0" hidden="1">#REF!</definedName>
    <definedName name="XRefPaste61Row" hidden="1">#REF!</definedName>
    <definedName name="XRefPaste62" localSheetId="0" hidden="1">#REF!</definedName>
    <definedName name="XRefPaste62" hidden="1">#REF!</definedName>
    <definedName name="XRefPaste62Row" localSheetId="0" hidden="1">#REF!</definedName>
    <definedName name="XRefPaste62Row" hidden="1">#REF!</definedName>
    <definedName name="XRefPaste63" localSheetId="0" hidden="1">#REF!</definedName>
    <definedName name="XRefPaste63" hidden="1">#REF!</definedName>
    <definedName name="XRefPaste63Row" localSheetId="0" hidden="1">#REF!</definedName>
    <definedName name="XRefPaste63Row" hidden="1">#REF!</definedName>
    <definedName name="XRefPaste64Row" localSheetId="0" hidden="1">#REF!</definedName>
    <definedName name="XRefPaste64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9Row" localSheetId="0" hidden="1">#REF!</definedName>
    <definedName name="XRefPaste9Row" hidden="1">#REF!</definedName>
    <definedName name="XRefPasteRangeCount" hidden="1">4</definedName>
    <definedName name="xsa">#N/A</definedName>
    <definedName name="xtf">#N/A</definedName>
    <definedName name="xvx">#REF!</definedName>
    <definedName name="xx" localSheetId="0" hidden="1">{#N/A,#N/A,FALSE,"Aging Summary";#N/A,#N/A,FALSE,"Ratio Analysis";#N/A,#N/A,FALSE,"Test 120 Day Accts";#N/A,#N/A,FALSE,"Tickmarks"}</definedName>
    <definedName name="xx" hidden="1">{#N/A,#N/A,FALSE,"Aging Summary";#N/A,#N/A,FALSE,"Ratio Analysis";#N/A,#N/A,FALSE,"Test 120 Day Accts";#N/A,#N/A,FALSE,"Tickmarks"}</definedName>
    <definedName name="xxx" localSheetId="0">#REF!</definedName>
    <definedName name="xxx">#REF!</definedName>
    <definedName name="xxx_1">#N/A</definedName>
    <definedName name="xxx_2">#N/A</definedName>
    <definedName name="xxx_3">#N/A</definedName>
    <definedName name="xxx_4">#N/A</definedName>
    <definedName name="xxx_5">#N/A</definedName>
    <definedName name="xxxx" localSheetId="0" hidden="1">{"'Sheet1'!$M$363:$M$364"}</definedName>
    <definedName name="xxxx" hidden="1">{"'Sheet1'!$M$363:$M$364"}</definedName>
    <definedName name="xxxxx" localSheetId="0" hidden="1">{"'Sheet1'!$M$363:$M$364"}</definedName>
    <definedName name="xxxxx" hidden="1">{"'Sheet1'!$M$363:$M$364"}</definedName>
    <definedName name="xxxxxxxxxxxxx">#N/A</definedName>
    <definedName name="y">#REF!,#REF!</definedName>
    <definedName name="Y_1989" localSheetId="0">#REF!</definedName>
    <definedName name="Y_1989">#REF!</definedName>
    <definedName name="Y_1990" localSheetId="0">#REF!</definedName>
    <definedName name="Y_1990">#REF!</definedName>
    <definedName name="Y_1991" localSheetId="0">#REF!</definedName>
    <definedName name="Y_1991">#REF!</definedName>
    <definedName name="Y_1992" localSheetId="0">#REF!</definedName>
    <definedName name="Y_1992">#REF!</definedName>
    <definedName name="Y_1993" localSheetId="0">#REF!</definedName>
    <definedName name="Y_1993">#REF!</definedName>
    <definedName name="Y_1994" localSheetId="0">#REF!</definedName>
    <definedName name="Y_1994">#REF!</definedName>
    <definedName name="Y_1995" localSheetId="0">#REF!</definedName>
    <definedName name="Y_1995">#REF!</definedName>
    <definedName name="Y_1996" localSheetId="0">#REF!</definedName>
    <definedName name="Y_1996">#REF!</definedName>
    <definedName name="Y_1997" localSheetId="0">#REF!</definedName>
    <definedName name="Y_1997">#REF!</definedName>
    <definedName name="Y2002EkiCoalPriceKZTPerTon" localSheetId="0">[15]Assumption!#REF!</definedName>
    <definedName name="Y2002EkiCoalPriceKZTPerTon">#REF!</definedName>
    <definedName name="Y2002EkiCoalPriceKZTPerTon_9" localSheetId="0">[16]Assumption!#REF!</definedName>
    <definedName name="Y2002EkiCoalPriceKZTPerTon_9">#REF!</definedName>
    <definedName name="YAAPRCAP" localSheetId="0">#REF!</definedName>
    <definedName name="YAAPRCAP">#REF!</definedName>
    <definedName name="YAAPRCO" localSheetId="0">#REF!</definedName>
    <definedName name="YAAPRCO">#REF!</definedName>
    <definedName name="YAAPRCOAL" localSheetId="0">#REF!</definedName>
    <definedName name="YAAPRCOAL">#REF!</definedName>
    <definedName name="YAAPRDA" localSheetId="0">#REF!</definedName>
    <definedName name="YAAPRDA">#REF!</definedName>
    <definedName name="YAAPRDEP" localSheetId="0">#REF!</definedName>
    <definedName name="YAAPRDEP">#REF!</definedName>
    <definedName name="YAAPREOS" localSheetId="0">#REF!</definedName>
    <definedName name="YAAPREOS">#REF!</definedName>
    <definedName name="YAAPREQ" localSheetId="0">#REF!</definedName>
    <definedName name="YAAPREQ">#REF!</definedName>
    <definedName name="YAAPRIAT" localSheetId="0">#REF!</definedName>
    <definedName name="YAAPRIAT">#REF!</definedName>
    <definedName name="YAAPRIBIT" localSheetId="0">#REF!</definedName>
    <definedName name="YAAPRIBIT">#REF!</definedName>
    <definedName name="YAAPRINT" localSheetId="0">#REF!</definedName>
    <definedName name="YAAPRINT">#REF!</definedName>
    <definedName name="YAAPRISN" localSheetId="0">#REF!</definedName>
    <definedName name="YAAPRISN">#REF!</definedName>
    <definedName name="YAAPRNETCONT" localSheetId="0">#REF!</definedName>
    <definedName name="YAAPRNETCONT">#REF!</definedName>
    <definedName name="YAAPRSTEAM" localSheetId="0">#REF!</definedName>
    <definedName name="YAAPRSTEAM">#REF!</definedName>
    <definedName name="YAAPRTAX" localSheetId="0">#REF!</definedName>
    <definedName name="YAAPRTAX">#REF!</definedName>
    <definedName name="YAAPRTO" localSheetId="0">#REF!</definedName>
    <definedName name="YAAPRTO">#REF!</definedName>
    <definedName name="YAAPRWHEEL" localSheetId="0">#REF!</definedName>
    <definedName name="YAAPRWHEEL">#REF!</definedName>
    <definedName name="YAAUGCAP" localSheetId="0">#REF!</definedName>
    <definedName name="YAAUGCAP">#REF!</definedName>
    <definedName name="YAAUGCO" localSheetId="0">#REF!</definedName>
    <definedName name="YAAUGCO">#REF!</definedName>
    <definedName name="YAAUGCOAL" localSheetId="0">#REF!</definedName>
    <definedName name="YAAUGCOAL">#REF!</definedName>
    <definedName name="YAAUGDA" localSheetId="0">#REF!</definedName>
    <definedName name="YAAUGDA">#REF!</definedName>
    <definedName name="YAAUGDEP" localSheetId="0">#REF!</definedName>
    <definedName name="YAAUGDEP">#REF!</definedName>
    <definedName name="YAAUGEOS" localSheetId="0">#REF!</definedName>
    <definedName name="YAAUGEOS">#REF!</definedName>
    <definedName name="YAAUGEQ" localSheetId="0">#REF!</definedName>
    <definedName name="YAAUGEQ">#REF!</definedName>
    <definedName name="YAAUGIAT" localSheetId="0">#REF!</definedName>
    <definedName name="YAAUGIAT">#REF!</definedName>
    <definedName name="YAAUGIBIT" localSheetId="0">#REF!</definedName>
    <definedName name="YAAUGIBIT">#REF!</definedName>
    <definedName name="YAAUGINT" localSheetId="0">#REF!</definedName>
    <definedName name="YAAUGINT">#REF!</definedName>
    <definedName name="YAAUGISN" localSheetId="0">#REF!</definedName>
    <definedName name="YAAUGISN">#REF!</definedName>
    <definedName name="YAAUGNETCONT" localSheetId="0">#REF!</definedName>
    <definedName name="YAAUGNETCONT">#REF!</definedName>
    <definedName name="YAAUGSTEAM" localSheetId="0">#REF!</definedName>
    <definedName name="YAAUGSTEAM">#REF!</definedName>
    <definedName name="YAAUGTAX" localSheetId="0">#REF!</definedName>
    <definedName name="YAAUGTAX">#REF!</definedName>
    <definedName name="YAAUGTO" localSheetId="0">#REF!</definedName>
    <definedName name="YAAUGTO">#REF!</definedName>
    <definedName name="YAAUGWHEEL" localSheetId="0">#REF!</definedName>
    <definedName name="YAAUGWHEEL">#REF!</definedName>
    <definedName name="YACOTISN" localSheetId="0">#REF!</definedName>
    <definedName name="YACOTISN">#REF!</definedName>
    <definedName name="YADECCAP" localSheetId="0">#REF!</definedName>
    <definedName name="YADECCAP">#REF!</definedName>
    <definedName name="YADECCO" localSheetId="0">#REF!</definedName>
    <definedName name="YADECCO">#REF!</definedName>
    <definedName name="YADECCOAL" localSheetId="0">#REF!</definedName>
    <definedName name="YADECCOAL">#REF!</definedName>
    <definedName name="YADECDA" localSheetId="0">#REF!</definedName>
    <definedName name="YADECDA">#REF!</definedName>
    <definedName name="YADECDEP" localSheetId="0">#REF!</definedName>
    <definedName name="YADECDEP">#REF!</definedName>
    <definedName name="YADECEOS" localSheetId="0">#REF!</definedName>
    <definedName name="YADECEOS">#REF!</definedName>
    <definedName name="YADECEQ" localSheetId="0">#REF!</definedName>
    <definedName name="YADECEQ">#REF!</definedName>
    <definedName name="YADECIAT" localSheetId="0">#REF!</definedName>
    <definedName name="YADECIAT">#REF!</definedName>
    <definedName name="YADECIBIT" localSheetId="0">#REF!</definedName>
    <definedName name="YADECIBIT">#REF!</definedName>
    <definedName name="YADECINT" localSheetId="0">#REF!</definedName>
    <definedName name="YADECINT">#REF!</definedName>
    <definedName name="YADECISN" localSheetId="0">#REF!</definedName>
    <definedName name="YADECISN">#REF!</definedName>
    <definedName name="YADECNETCONT" localSheetId="0">#REF!</definedName>
    <definedName name="YADECNETCONT">#REF!</definedName>
    <definedName name="YADECSTEAM" localSheetId="0">#REF!</definedName>
    <definedName name="YADECSTEAM">#REF!</definedName>
    <definedName name="YADECTAX" localSheetId="0">#REF!</definedName>
    <definedName name="YADECTAX">#REF!</definedName>
    <definedName name="YADECTO" localSheetId="0">#REF!</definedName>
    <definedName name="YADECTO">#REF!</definedName>
    <definedName name="YADECWHEEL" localSheetId="0">#REF!</definedName>
    <definedName name="YADECWHEEL">#REF!</definedName>
    <definedName name="YAFEBCAP" localSheetId="0">#REF!</definedName>
    <definedName name="YAFEBCAP">#REF!</definedName>
    <definedName name="YAFEBCO" localSheetId="0">#REF!</definedName>
    <definedName name="YAFEBCO">#REF!</definedName>
    <definedName name="YAFEBCOAL" localSheetId="0">#REF!</definedName>
    <definedName name="YAFEBCOAL">#REF!</definedName>
    <definedName name="YAFEBDA" localSheetId="0">#REF!</definedName>
    <definedName name="YAFEBDA">#REF!</definedName>
    <definedName name="YAFEBDEP" localSheetId="0">#REF!</definedName>
    <definedName name="YAFEBDEP">#REF!</definedName>
    <definedName name="YAFEBEOS" localSheetId="0">#REF!</definedName>
    <definedName name="YAFEBEOS">#REF!</definedName>
    <definedName name="YAFEBEQ" localSheetId="0">#REF!</definedName>
    <definedName name="YAFEBEQ">#REF!</definedName>
    <definedName name="YAFEBIAT" localSheetId="0">#REF!</definedName>
    <definedName name="YAFEBIAT">#REF!</definedName>
    <definedName name="YAFEBIBIT" localSheetId="0">#REF!</definedName>
    <definedName name="YAFEBIBIT">#REF!</definedName>
    <definedName name="YAFEBINT" localSheetId="0">#REF!</definedName>
    <definedName name="YAFEBINT">#REF!</definedName>
    <definedName name="YAFEBISN" localSheetId="0">#REF!</definedName>
    <definedName name="YAFEBISN">#REF!</definedName>
    <definedName name="YAFEBNETCONT" localSheetId="0">#REF!</definedName>
    <definedName name="YAFEBNETCONT">#REF!</definedName>
    <definedName name="YAFEBSTEAM" localSheetId="0">#REF!</definedName>
    <definedName name="YAFEBSTEAM">#REF!</definedName>
    <definedName name="YAFEBTAX" localSheetId="0">#REF!</definedName>
    <definedName name="YAFEBTAX">#REF!</definedName>
    <definedName name="YAFEBTO" localSheetId="0">#REF!</definedName>
    <definedName name="YAFEBTO">#REF!</definedName>
    <definedName name="YAFEBWHEEL" localSheetId="0">#REF!</definedName>
    <definedName name="YAFEBWHEEL">#REF!</definedName>
    <definedName name="YAGWAPR" localSheetId="0">#REF!</definedName>
    <definedName name="YAGWAPR">#REF!</definedName>
    <definedName name="YAGWAUG" localSheetId="0">#REF!</definedName>
    <definedName name="YAGWAUG">#REF!</definedName>
    <definedName name="YAGWFEB" localSheetId="0">#REF!</definedName>
    <definedName name="YAGWFEB">#REF!</definedName>
    <definedName name="YAGWJAN" localSheetId="0">#REF!</definedName>
    <definedName name="YAGWJAN">#REF!</definedName>
    <definedName name="YAGWJUL" localSheetId="0">#REF!</definedName>
    <definedName name="YAGWJUL">#REF!</definedName>
    <definedName name="YAGWJUN" localSheetId="0">#REF!</definedName>
    <definedName name="YAGWJUN">#REF!</definedName>
    <definedName name="YAGWMAR" localSheetId="0">#REF!</definedName>
    <definedName name="YAGWMAR">#REF!</definedName>
    <definedName name="YAGWMAY" localSheetId="0">#REF!</definedName>
    <definedName name="YAGWMAY">#REF!</definedName>
    <definedName name="ÿâï" localSheetId="0">#REF!</definedName>
    <definedName name="ÿâï">#REF!</definedName>
    <definedName name="YAISNAPR" localSheetId="0">#REF!</definedName>
    <definedName name="YAISNAPR">#REF!</definedName>
    <definedName name="YAISNFEB" localSheetId="0">#REF!</definedName>
    <definedName name="YAISNFEB">#REF!</definedName>
    <definedName name="YAISNJAN" localSheetId="0">#REF!</definedName>
    <definedName name="YAISNJAN">#REF!</definedName>
    <definedName name="YAISNJUN" localSheetId="0">#REF!</definedName>
    <definedName name="YAISNJUN">#REF!</definedName>
    <definedName name="YAISNMAR" localSheetId="0">#REF!</definedName>
    <definedName name="YAISNMAR">#REF!</definedName>
    <definedName name="YAISNMAY" localSheetId="0">#REF!</definedName>
    <definedName name="YAISNMAY">#REF!</definedName>
    <definedName name="YAJANCAP" localSheetId="0">#REF!</definedName>
    <definedName name="YAJANCAP">#REF!</definedName>
    <definedName name="YAJANCO" localSheetId="0">#REF!</definedName>
    <definedName name="YAJANCO">#REF!</definedName>
    <definedName name="YAJANCOAL" localSheetId="0">#REF!</definedName>
    <definedName name="YAJANCOAL">#REF!</definedName>
    <definedName name="YAJANDA" localSheetId="0">#REF!</definedName>
    <definedName name="YAJANDA">#REF!</definedName>
    <definedName name="YAJANDEP" localSheetId="0">#REF!</definedName>
    <definedName name="YAJANDEP">#REF!</definedName>
    <definedName name="YAJANEOS" localSheetId="0">#REF!</definedName>
    <definedName name="YAJANEOS">#REF!</definedName>
    <definedName name="YAJANEQ" localSheetId="0">#REF!</definedName>
    <definedName name="YAJANEQ">#REF!</definedName>
    <definedName name="YAJANIAT" localSheetId="0">#REF!</definedName>
    <definedName name="YAJANIAT">#REF!</definedName>
    <definedName name="YAJANIBIT" localSheetId="0">#REF!</definedName>
    <definedName name="YAJANIBIT">#REF!</definedName>
    <definedName name="YAJANINT" localSheetId="0">#REF!</definedName>
    <definedName name="YAJANINT">#REF!</definedName>
    <definedName name="YAJANISN" localSheetId="0">#REF!</definedName>
    <definedName name="YAJANISN">#REF!</definedName>
    <definedName name="YAJANNETCONT" localSheetId="0">#REF!</definedName>
    <definedName name="YAJANNETCONT">#REF!</definedName>
    <definedName name="YAJANSTEAM" localSheetId="0">#REF!</definedName>
    <definedName name="YAJANSTEAM">#REF!</definedName>
    <definedName name="YAJANTAX" localSheetId="0">#REF!</definedName>
    <definedName name="YAJANTAX">#REF!</definedName>
    <definedName name="YAJANTO" localSheetId="0">#REF!</definedName>
    <definedName name="YAJANTO">#REF!</definedName>
    <definedName name="YAJANWHEEL" localSheetId="0">#REF!</definedName>
    <definedName name="YAJANWHEEL">#REF!</definedName>
    <definedName name="YAJULCAP" localSheetId="0">#REF!</definedName>
    <definedName name="YAJULCAP">#REF!</definedName>
    <definedName name="YAJULCO" localSheetId="0">#REF!</definedName>
    <definedName name="YAJULCO">#REF!</definedName>
    <definedName name="YAJULCOAL" localSheetId="0">#REF!</definedName>
    <definedName name="YAJULCOAL">#REF!</definedName>
    <definedName name="YAJULDA" localSheetId="0">#REF!</definedName>
    <definedName name="YAJULDA">#REF!</definedName>
    <definedName name="YAJULDEP" localSheetId="0">#REF!</definedName>
    <definedName name="YAJULDEP">#REF!</definedName>
    <definedName name="YAJULEOS" localSheetId="0">#REF!</definedName>
    <definedName name="YAJULEOS">#REF!</definedName>
    <definedName name="YAJULEQ" localSheetId="0">#REF!</definedName>
    <definedName name="YAJULEQ">#REF!</definedName>
    <definedName name="YAJULIAT" localSheetId="0">#REF!</definedName>
    <definedName name="YAJULIAT">#REF!</definedName>
    <definedName name="YAJULIBIT" localSheetId="0">#REF!</definedName>
    <definedName name="YAJULIBIT">#REF!</definedName>
    <definedName name="YAJULINT" localSheetId="0">#REF!</definedName>
    <definedName name="YAJULINT">#REF!</definedName>
    <definedName name="YAJULISN" localSheetId="0">#REF!</definedName>
    <definedName name="YAJULISN">#REF!</definedName>
    <definedName name="YAJULNETCONT" localSheetId="0">#REF!</definedName>
    <definedName name="YAJULNETCONT">#REF!</definedName>
    <definedName name="YAJULSTEAM" localSheetId="0">#REF!</definedName>
    <definedName name="YAJULSTEAM">#REF!</definedName>
    <definedName name="YAJULTAX" localSheetId="0">#REF!</definedName>
    <definedName name="YAJULTAX">#REF!</definedName>
    <definedName name="YAJULTO" localSheetId="0">#REF!</definedName>
    <definedName name="YAJULTO">#REF!</definedName>
    <definedName name="YAJULWHEEL" localSheetId="0">#REF!</definedName>
    <definedName name="YAJULWHEEL">#REF!</definedName>
    <definedName name="YAJULYCOAL" localSheetId="0">#REF!</definedName>
    <definedName name="YAJULYCOAL">#REF!</definedName>
    <definedName name="YAJUNCAP" localSheetId="0">#REF!</definedName>
    <definedName name="YAJUNCAP">#REF!</definedName>
    <definedName name="YAJUNCO" localSheetId="0">#REF!</definedName>
    <definedName name="YAJUNCO">#REF!</definedName>
    <definedName name="YAJUNCOAL" localSheetId="0">#REF!</definedName>
    <definedName name="YAJUNCOAL">#REF!</definedName>
    <definedName name="YAJUNDA" localSheetId="0">#REF!</definedName>
    <definedName name="YAJUNDA">#REF!</definedName>
    <definedName name="YAJUNDEP" localSheetId="0">#REF!</definedName>
    <definedName name="YAJUNDEP">#REF!</definedName>
    <definedName name="YAJUNEOS" localSheetId="0">#REF!</definedName>
    <definedName name="YAJUNEOS">#REF!</definedName>
    <definedName name="YAJUNEQ" localSheetId="0">#REF!</definedName>
    <definedName name="YAJUNEQ">#REF!</definedName>
    <definedName name="YAJUNIAT" localSheetId="0">#REF!</definedName>
    <definedName name="YAJUNIAT">#REF!</definedName>
    <definedName name="YAJUNIBIT" localSheetId="0">#REF!</definedName>
    <definedName name="YAJUNIBIT">#REF!</definedName>
    <definedName name="YAJUNINT" localSheetId="0">#REF!</definedName>
    <definedName name="YAJUNINT">#REF!</definedName>
    <definedName name="YAJUNISN" localSheetId="0">#REF!</definedName>
    <definedName name="YAJUNISN">#REF!</definedName>
    <definedName name="YAJUNNETCONT" localSheetId="0">#REF!</definedName>
    <definedName name="YAJUNNETCONT">#REF!</definedName>
    <definedName name="YAJUNSTEAM" localSheetId="0">#REF!</definedName>
    <definedName name="YAJUNSTEAM">#REF!</definedName>
    <definedName name="YAJUNTAX" localSheetId="0">#REF!</definedName>
    <definedName name="YAJUNTAX">#REF!</definedName>
    <definedName name="YAJUNTO" localSheetId="0">#REF!</definedName>
    <definedName name="YAJUNTO">#REF!</definedName>
    <definedName name="YAJUNWHEEL" localSheetId="0">#REF!</definedName>
    <definedName name="YAJUNWHEEL">#REF!</definedName>
    <definedName name="YAMARCAP" localSheetId="0">#REF!</definedName>
    <definedName name="YAMARCAP">#REF!</definedName>
    <definedName name="YAMARCO" localSheetId="0">#REF!</definedName>
    <definedName name="YAMARCO">#REF!</definedName>
    <definedName name="YAMARCOAL" localSheetId="0">#REF!</definedName>
    <definedName name="YAMARCOAL">#REF!</definedName>
    <definedName name="YAMARDA" localSheetId="0">#REF!</definedName>
    <definedName name="YAMARDA">#REF!</definedName>
    <definedName name="YAMARDEP" localSheetId="0">#REF!</definedName>
    <definedName name="YAMARDEP">#REF!</definedName>
    <definedName name="YAMAREOS" localSheetId="0">#REF!</definedName>
    <definedName name="YAMAREOS">#REF!</definedName>
    <definedName name="YAMAREQ" localSheetId="0">#REF!</definedName>
    <definedName name="YAMAREQ">#REF!</definedName>
    <definedName name="YAMARIAT" localSheetId="0">#REF!</definedName>
    <definedName name="YAMARIAT">#REF!</definedName>
    <definedName name="YAMARIBIT" localSheetId="0">#REF!</definedName>
    <definedName name="YAMARIBIT">#REF!</definedName>
    <definedName name="YAMARINT" localSheetId="0">#REF!</definedName>
    <definedName name="YAMARINT">#REF!</definedName>
    <definedName name="YAMARISN" localSheetId="0">#REF!</definedName>
    <definedName name="YAMARISN">#REF!</definedName>
    <definedName name="YAMARNETCONT" localSheetId="0">#REF!</definedName>
    <definedName name="YAMARNETCONT">#REF!</definedName>
    <definedName name="YAMARSTEAM" localSheetId="0">#REF!</definedName>
    <definedName name="YAMARSTEAM">#REF!</definedName>
    <definedName name="YAMARTAX" localSheetId="0">#REF!</definedName>
    <definedName name="YAMARTAX">#REF!</definedName>
    <definedName name="YAMARTO" localSheetId="0">#REF!</definedName>
    <definedName name="YAMARTO">#REF!</definedName>
    <definedName name="YAMARWHEEL" localSheetId="0">#REF!</definedName>
    <definedName name="YAMARWHEEL">#REF!</definedName>
    <definedName name="YAMAYCAP" localSheetId="0">#REF!</definedName>
    <definedName name="YAMAYCAP">#REF!</definedName>
    <definedName name="YAMAYCO" localSheetId="0">#REF!</definedName>
    <definedName name="YAMAYCO">#REF!</definedName>
    <definedName name="YAMAYCOAL" localSheetId="0">#REF!</definedName>
    <definedName name="YAMAYCOAL">#REF!</definedName>
    <definedName name="YAMAYDA" localSheetId="0">#REF!</definedName>
    <definedName name="YAMAYDA">#REF!</definedName>
    <definedName name="YAMAYDEP" localSheetId="0">#REF!</definedName>
    <definedName name="YAMAYDEP">#REF!</definedName>
    <definedName name="YAMAYEOS" localSheetId="0">#REF!</definedName>
    <definedName name="YAMAYEOS">#REF!</definedName>
    <definedName name="YAMAYEQ" localSheetId="0">#REF!</definedName>
    <definedName name="YAMAYEQ">#REF!</definedName>
    <definedName name="YAMAYIAT" localSheetId="0">#REF!</definedName>
    <definedName name="YAMAYIAT">#REF!</definedName>
    <definedName name="YAMAYIBIT" localSheetId="0">#REF!</definedName>
    <definedName name="YAMAYIBIT">#REF!</definedName>
    <definedName name="YAMAYINT" localSheetId="0">#REF!</definedName>
    <definedName name="YAMAYINT">#REF!</definedName>
    <definedName name="YAMAYISN" localSheetId="0">#REF!</definedName>
    <definedName name="YAMAYISN">#REF!</definedName>
    <definedName name="YAMAYNETCONT" localSheetId="0">#REF!</definedName>
    <definedName name="YAMAYNETCONT">#REF!</definedName>
    <definedName name="YAMAYSTEAM" localSheetId="0">#REF!</definedName>
    <definedName name="YAMAYSTEAM">#REF!</definedName>
    <definedName name="YAMAYTAX" localSheetId="0">#REF!</definedName>
    <definedName name="YAMAYTAX">#REF!</definedName>
    <definedName name="YAMAYTO" localSheetId="0">#REF!</definedName>
    <definedName name="YAMAYTO">#REF!</definedName>
    <definedName name="YAMAYWHEEL" localSheetId="0">#REF!</definedName>
    <definedName name="YAMAYWHEEL">#REF!</definedName>
    <definedName name="YAMIAPR" localSheetId="0">#REF!</definedName>
    <definedName name="YAMIAPR">#REF!</definedName>
    <definedName name="YAMIAUG" localSheetId="0">#REF!</definedName>
    <definedName name="YAMIAUG">#REF!</definedName>
    <definedName name="YAMIDEC" localSheetId="0">#REF!</definedName>
    <definedName name="YAMIDEC">#REF!</definedName>
    <definedName name="YAMIFEB" localSheetId="0">#REF!</definedName>
    <definedName name="YAMIFEB">#REF!</definedName>
    <definedName name="YAMIJAN" localSheetId="0">#REF!</definedName>
    <definedName name="YAMIJAN">#REF!</definedName>
    <definedName name="YAMIJUL" localSheetId="0">#REF!</definedName>
    <definedName name="YAMIJUL">#REF!</definedName>
    <definedName name="YAMIJUN" localSheetId="0">#REF!</definedName>
    <definedName name="YAMIJUN">#REF!</definedName>
    <definedName name="YAMIMAR" localSheetId="0">#REF!</definedName>
    <definedName name="YAMIMAR">#REF!</definedName>
    <definedName name="YAMIMAY" localSheetId="0">#REF!</definedName>
    <definedName name="YAMIMAY">#REF!</definedName>
    <definedName name="YAMINOV" localSheetId="0">#REF!</definedName>
    <definedName name="YAMINOV">#REF!</definedName>
    <definedName name="YAMIOCT" localSheetId="0">#REF!</definedName>
    <definedName name="YAMIOCT">#REF!</definedName>
    <definedName name="YAMISEP" localSheetId="0">#REF!</definedName>
    <definedName name="YAMISEP">#REF!</definedName>
    <definedName name="YANOVCAP" localSheetId="0">#REF!</definedName>
    <definedName name="YANOVCAP">#REF!</definedName>
    <definedName name="YANOVCO" localSheetId="0">#REF!</definedName>
    <definedName name="YANOVCO">#REF!</definedName>
    <definedName name="YANOVCOAL" localSheetId="0">#REF!</definedName>
    <definedName name="YANOVCOAL">#REF!</definedName>
    <definedName name="YANOVDA" localSheetId="0">#REF!</definedName>
    <definedName name="YANOVDA">#REF!</definedName>
    <definedName name="YANOVDEP" localSheetId="0">#REF!</definedName>
    <definedName name="YANOVDEP">#REF!</definedName>
    <definedName name="YANOVEOS" localSheetId="0">#REF!</definedName>
    <definedName name="YANOVEOS">#REF!</definedName>
    <definedName name="YANOVEQ" localSheetId="0">#REF!</definedName>
    <definedName name="YANOVEQ">#REF!</definedName>
    <definedName name="YANOVIAT" localSheetId="0">#REF!</definedName>
    <definedName name="YANOVIAT">#REF!</definedName>
    <definedName name="YANOVIBIT" localSheetId="0">#REF!</definedName>
    <definedName name="YANOVIBIT">#REF!</definedName>
    <definedName name="YANOVINT" localSheetId="0">#REF!</definedName>
    <definedName name="YANOVINT">#REF!</definedName>
    <definedName name="YANOVISN" localSheetId="0">#REF!</definedName>
    <definedName name="YANOVISN">#REF!</definedName>
    <definedName name="YANOVNETCONT" localSheetId="0">#REF!</definedName>
    <definedName name="YANOVNETCONT">#REF!</definedName>
    <definedName name="YANOVSTEAM" localSheetId="0">#REF!</definedName>
    <definedName name="YANOVSTEAM">#REF!</definedName>
    <definedName name="YANOVTAX" localSheetId="0">#REF!</definedName>
    <definedName name="YANOVTAX">#REF!</definedName>
    <definedName name="YANOVTO" localSheetId="0">#REF!</definedName>
    <definedName name="YANOVTO">#REF!</definedName>
    <definedName name="YANOVWHEEL" localSheetId="0">#REF!</definedName>
    <definedName name="YANOVWHEEL">#REF!</definedName>
    <definedName name="YAOCTCAP" localSheetId="0">#REF!</definedName>
    <definedName name="YAOCTCAP">#REF!</definedName>
    <definedName name="YAOCTCO" localSheetId="0">#REF!</definedName>
    <definedName name="YAOCTCO">#REF!</definedName>
    <definedName name="YAOCTCOAL" localSheetId="0">#REF!</definedName>
    <definedName name="YAOCTCOAL">#REF!</definedName>
    <definedName name="YAOCTDA" localSheetId="0">#REF!</definedName>
    <definedName name="YAOCTDA">#REF!</definedName>
    <definedName name="YAOCTDEP" localSheetId="0">#REF!</definedName>
    <definedName name="YAOCTDEP">#REF!</definedName>
    <definedName name="YAOCTEOS" localSheetId="0">#REF!</definedName>
    <definedName name="YAOCTEOS">#REF!</definedName>
    <definedName name="YAOCTEQ" localSheetId="0">#REF!</definedName>
    <definedName name="YAOCTEQ">#REF!</definedName>
    <definedName name="YAOCTIAT" localSheetId="0">#REF!</definedName>
    <definedName name="YAOCTIAT">#REF!</definedName>
    <definedName name="YAOCTIBIT" localSheetId="0">#REF!</definedName>
    <definedName name="YAOCTIBIT">#REF!</definedName>
    <definedName name="YAOCTINT" localSheetId="0">#REF!</definedName>
    <definedName name="YAOCTINT">#REF!</definedName>
    <definedName name="YAOCTISN" localSheetId="0">#REF!</definedName>
    <definedName name="YAOCTISN">#REF!</definedName>
    <definedName name="YAOCTNETCONT" localSheetId="0">#REF!</definedName>
    <definedName name="YAOCTNETCONT">#REF!</definedName>
    <definedName name="YAOCTSTEAM" localSheetId="0">#REF!</definedName>
    <definedName name="YAOCTSTEAM">#REF!</definedName>
    <definedName name="YAOCTTAX" localSheetId="0">#REF!</definedName>
    <definedName name="YAOCTTAX">#REF!</definedName>
    <definedName name="YAOCTTO" localSheetId="0">#REF!</definedName>
    <definedName name="YAOCTTO">#REF!</definedName>
    <definedName name="YAOCTWHEEL" localSheetId="0">#REF!</definedName>
    <definedName name="YAOCTWHEEL">#REF!</definedName>
    <definedName name="YASEPCAP" localSheetId="0">#REF!</definedName>
    <definedName name="YASEPCAP">#REF!</definedName>
    <definedName name="YASEPCO" localSheetId="0">#REF!</definedName>
    <definedName name="YASEPCO">#REF!</definedName>
    <definedName name="YASEPCOAL" localSheetId="0">#REF!</definedName>
    <definedName name="YASEPCOAL">#REF!</definedName>
    <definedName name="YASEPDA" localSheetId="0">#REF!</definedName>
    <definedName name="YASEPDA">#REF!</definedName>
    <definedName name="YASEPDEP" localSheetId="0">#REF!</definedName>
    <definedName name="YASEPDEP">#REF!</definedName>
    <definedName name="YASEPEOS" localSheetId="0">#REF!</definedName>
    <definedName name="YASEPEOS">#REF!</definedName>
    <definedName name="YASEPEQ" localSheetId="0">#REF!</definedName>
    <definedName name="YASEPEQ">#REF!</definedName>
    <definedName name="YASEPIAT" localSheetId="0">#REF!</definedName>
    <definedName name="YASEPIAT">#REF!</definedName>
    <definedName name="YASEPIBIT" localSheetId="0">#REF!</definedName>
    <definedName name="YASEPIBIT">#REF!</definedName>
    <definedName name="YASEPINT" localSheetId="0">#REF!</definedName>
    <definedName name="YASEPINT">#REF!</definedName>
    <definedName name="YASEPISN" localSheetId="0">#REF!</definedName>
    <definedName name="YASEPISN">#REF!</definedName>
    <definedName name="YASEPNETCONT" localSheetId="0">#REF!</definedName>
    <definedName name="YASEPNETCONT">#REF!</definedName>
    <definedName name="YASEPSTEAM" localSheetId="0">#REF!</definedName>
    <definedName name="YASEPSTEAM">#REF!</definedName>
    <definedName name="YASEPTAX" localSheetId="0">#REF!</definedName>
    <definedName name="YASEPTAX">#REF!</definedName>
    <definedName name="YASEPTO" localSheetId="0">#REF!</definedName>
    <definedName name="YASEPTO">#REF!</definedName>
    <definedName name="YASEPWHEEL" localSheetId="0">#REF!</definedName>
    <definedName name="YASEPWHEEL">#REF!</definedName>
    <definedName name="YBAPRBANKINT" localSheetId="0">#REF!</definedName>
    <definedName name="YBAPRBANKINT">#REF!</definedName>
    <definedName name="YBAPRCAP" localSheetId="0">#REF!</definedName>
    <definedName name="YBAPRCAP">#REF!</definedName>
    <definedName name="YBAPRCO" localSheetId="0">#REF!</definedName>
    <definedName name="YBAPRCO">#REF!</definedName>
    <definedName name="YBAPRCOAL" localSheetId="0">#REF!</definedName>
    <definedName name="YBAPRCOAL">#REF!</definedName>
    <definedName name="YBAPRDA" localSheetId="0">#REF!</definedName>
    <definedName name="YBAPRDA">#REF!</definedName>
    <definedName name="YBAPRDEP" localSheetId="0">#REF!</definedName>
    <definedName name="YBAPRDEP">#REF!</definedName>
    <definedName name="YBAPREOS" localSheetId="0">#REF!</definedName>
    <definedName name="YBAPREOS">#REF!</definedName>
    <definedName name="YBAPREQ" localSheetId="0">#REF!</definedName>
    <definedName name="YBAPREQ">#REF!</definedName>
    <definedName name="YBAPRIAT" localSheetId="0">#REF!</definedName>
    <definedName name="YBAPRIAT">#REF!</definedName>
    <definedName name="YBAPRIBIT" localSheetId="0">#REF!</definedName>
    <definedName name="YBAPRIBIT">#REF!</definedName>
    <definedName name="YBAPRINT" localSheetId="0">#REF!</definedName>
    <definedName name="YBAPRINT">#REF!</definedName>
    <definedName name="YBAPRNETCONT" localSheetId="0">#REF!</definedName>
    <definedName name="YBAPRNETCONT">#REF!</definedName>
    <definedName name="YBAPRSTEAM" localSheetId="0">#REF!</definedName>
    <definedName name="YBAPRSTEAM">#REF!</definedName>
    <definedName name="YBAPRTAX" localSheetId="0">#REF!</definedName>
    <definedName name="YBAPRTAX">#REF!</definedName>
    <definedName name="YBAPRTO" localSheetId="0">#REF!</definedName>
    <definedName name="YBAPRTO">#REF!</definedName>
    <definedName name="YBAPRWHEEL" localSheetId="0">#REF!</definedName>
    <definedName name="YBAPRWHEEL">#REF!</definedName>
    <definedName name="YBAUGBANKINT" localSheetId="0">#REF!</definedName>
    <definedName name="YBAUGBANKINT">#REF!</definedName>
    <definedName name="YBAUGCAP" localSheetId="0">#REF!</definedName>
    <definedName name="YBAUGCAP">#REF!</definedName>
    <definedName name="YBAUGCO" localSheetId="0">#REF!</definedName>
    <definedName name="YBAUGCO">#REF!</definedName>
    <definedName name="YBAUGCOAL" localSheetId="0">#REF!</definedName>
    <definedName name="YBAUGCOAL">#REF!</definedName>
    <definedName name="YBAUGDA" localSheetId="0">#REF!</definedName>
    <definedName name="YBAUGDA">#REF!</definedName>
    <definedName name="YBAUGDEP" localSheetId="0">#REF!</definedName>
    <definedName name="YBAUGDEP">#REF!</definedName>
    <definedName name="YBAUGEOS" localSheetId="0">#REF!</definedName>
    <definedName name="YBAUGEOS">#REF!</definedName>
    <definedName name="YBAUGEQ" localSheetId="0">#REF!</definedName>
    <definedName name="YBAUGEQ">#REF!</definedName>
    <definedName name="YBAUGIAT" localSheetId="0">#REF!</definedName>
    <definedName name="YBAUGIAT">#REF!</definedName>
    <definedName name="YBAUGIBIT" localSheetId="0">#REF!</definedName>
    <definedName name="YBAUGIBIT">#REF!</definedName>
    <definedName name="YBAUGINT" localSheetId="0">#REF!</definedName>
    <definedName name="YBAUGINT">#REF!</definedName>
    <definedName name="YBAUGNETCONT" localSheetId="0">#REF!</definedName>
    <definedName name="YBAUGNETCONT">#REF!</definedName>
    <definedName name="YBAUGSTEAM" localSheetId="0">#REF!</definedName>
    <definedName name="YBAUGSTEAM">#REF!</definedName>
    <definedName name="YBAUGTAX" localSheetId="0">#REF!</definedName>
    <definedName name="YBAUGTAX">#REF!</definedName>
    <definedName name="YBAUGWHEEL" localSheetId="0">#REF!</definedName>
    <definedName name="YBAUGWHEEL">#REF!</definedName>
    <definedName name="YBDECBANKINT" localSheetId="0">#REF!</definedName>
    <definedName name="YBDECBANKINT">#REF!</definedName>
    <definedName name="YBDECCAP" localSheetId="0">#REF!</definedName>
    <definedName name="YBDECCAP">#REF!</definedName>
    <definedName name="YBDECCO" localSheetId="0">#REF!</definedName>
    <definedName name="YBDECCO">#REF!</definedName>
    <definedName name="YBDECCOAL" localSheetId="0">#REF!</definedName>
    <definedName name="YBDECCOAL">#REF!</definedName>
    <definedName name="YBDECDA" localSheetId="0">#REF!</definedName>
    <definedName name="YBDECDA">#REF!</definedName>
    <definedName name="YBDECDEP" localSheetId="0">#REF!</definedName>
    <definedName name="YBDECDEP">#REF!</definedName>
    <definedName name="YBDECEOS" localSheetId="0">#REF!</definedName>
    <definedName name="YBDECEOS">#REF!</definedName>
    <definedName name="YBDECEQ" localSheetId="0">#REF!</definedName>
    <definedName name="YBDECEQ">#REF!</definedName>
    <definedName name="YBDECGW" localSheetId="0">#REF!</definedName>
    <definedName name="YBDECGW">#REF!</definedName>
    <definedName name="YBDECIAT" localSheetId="0">#REF!</definedName>
    <definedName name="YBDECIAT">#REF!</definedName>
    <definedName name="YBDECIBIT" localSheetId="0">#REF!</definedName>
    <definedName name="YBDECIBIT">#REF!</definedName>
    <definedName name="YBDECINT" localSheetId="0">#REF!</definedName>
    <definedName name="YBDECINT">#REF!</definedName>
    <definedName name="YBDECISN" localSheetId="0">#REF!</definedName>
    <definedName name="YBDECISN">#REF!</definedName>
    <definedName name="YBDECNETCONT" localSheetId="0">#REF!</definedName>
    <definedName name="YBDECNETCONT">#REF!</definedName>
    <definedName name="YBDECSTEAM" localSheetId="0">#REF!</definedName>
    <definedName name="YBDECSTEAM">#REF!</definedName>
    <definedName name="YBDECTAX" localSheetId="0">#REF!</definedName>
    <definedName name="YBDECTAX">#REF!</definedName>
    <definedName name="YBDECWHEEL" localSheetId="0">#REF!</definedName>
    <definedName name="YBDECWHEEL">#REF!</definedName>
    <definedName name="YBFEBBANKINT" localSheetId="0">#REF!</definedName>
    <definedName name="YBFEBBANKINT">#REF!</definedName>
    <definedName name="YBFEBCAP" localSheetId="0">#REF!</definedName>
    <definedName name="YBFEBCAP">#REF!</definedName>
    <definedName name="YBFEBCO" localSheetId="0">#REF!</definedName>
    <definedName name="YBFEBCO">#REF!</definedName>
    <definedName name="YBFEBCOAL" localSheetId="0">#REF!</definedName>
    <definedName name="YBFEBCOAL">#REF!</definedName>
    <definedName name="YBFEBDA" localSheetId="0">#REF!</definedName>
    <definedName name="YBFEBDA">#REF!</definedName>
    <definedName name="YBFEBDEP" localSheetId="0">#REF!</definedName>
    <definedName name="YBFEBDEP">#REF!</definedName>
    <definedName name="YBFEBEOS" localSheetId="0">#REF!</definedName>
    <definedName name="YBFEBEOS">#REF!</definedName>
    <definedName name="YBFEBEQ" localSheetId="0">#REF!</definedName>
    <definedName name="YBFEBEQ">#REF!</definedName>
    <definedName name="YBFEBIAT" localSheetId="0">#REF!</definedName>
    <definedName name="YBFEBIAT">#REF!</definedName>
    <definedName name="YBFEBIBIT" localSheetId="0">#REF!</definedName>
    <definedName name="YBFEBIBIT">#REF!</definedName>
    <definedName name="YBFEBINT" localSheetId="0">#REF!</definedName>
    <definedName name="YBFEBINT">#REF!</definedName>
    <definedName name="YBFEBNETCONT" localSheetId="0">#REF!</definedName>
    <definedName name="YBFEBNETCONT">#REF!</definedName>
    <definedName name="YBFEBSTEAM" localSheetId="0">#REF!</definedName>
    <definedName name="YBFEBSTEAM">#REF!</definedName>
    <definedName name="YBFEBTAX" localSheetId="0">#REF!</definedName>
    <definedName name="YBFEBTAX">#REF!</definedName>
    <definedName name="YBFEBTO" localSheetId="0">#REF!</definedName>
    <definedName name="YBFEBTO">#REF!</definedName>
    <definedName name="YBFEBWHEEL" localSheetId="0">#REF!</definedName>
    <definedName name="YBFEBWHEEL">#REF!</definedName>
    <definedName name="YBISNAPR" localSheetId="0">#REF!</definedName>
    <definedName name="YBISNAPR">#REF!</definedName>
    <definedName name="YBISNAUG" localSheetId="0">#REF!</definedName>
    <definedName name="YBISNAUG">#REF!</definedName>
    <definedName name="YBISNDEC" localSheetId="0">#REF!</definedName>
    <definedName name="YBISNDEC">#REF!</definedName>
    <definedName name="YBISNFEB" localSheetId="0">#REF!</definedName>
    <definedName name="YBISNFEB">#REF!</definedName>
    <definedName name="YBISNJAN" localSheetId="0">#REF!</definedName>
    <definedName name="YBISNJAN">#REF!</definedName>
    <definedName name="YBISNJUL" localSheetId="0">#REF!</definedName>
    <definedName name="YBISNJUL">#REF!</definedName>
    <definedName name="YBISNJUN" localSheetId="0">#REF!</definedName>
    <definedName name="YBISNJUN">#REF!</definedName>
    <definedName name="YBISNMAR" localSheetId="0">#REF!</definedName>
    <definedName name="YBISNMAR">#REF!</definedName>
    <definedName name="YBISNMAY" localSheetId="0">#REF!</definedName>
    <definedName name="YBISNMAY">#REF!</definedName>
    <definedName name="YBISNNOV" localSheetId="0">#REF!</definedName>
    <definedName name="YBISNNOV">#REF!</definedName>
    <definedName name="YBISNOCT" localSheetId="0">#REF!</definedName>
    <definedName name="YBISNOCT">#REF!</definedName>
    <definedName name="YBISNSEP" localSheetId="0">#REF!</definedName>
    <definedName name="YBISNSEP">#REF!</definedName>
    <definedName name="YBJANBANKINT" localSheetId="0">#REF!</definedName>
    <definedName name="YBJANBANKINT">#REF!</definedName>
    <definedName name="YBJANCAP" localSheetId="0">#REF!</definedName>
    <definedName name="YBJANCAP">#REF!</definedName>
    <definedName name="YBJANCO" localSheetId="0">#REF!</definedName>
    <definedName name="YBJANCO">#REF!</definedName>
    <definedName name="YBJANCOAL" localSheetId="0">#REF!</definedName>
    <definedName name="YBJANCOAL">#REF!</definedName>
    <definedName name="YBJANDA" localSheetId="0">#REF!</definedName>
    <definedName name="YBJANDA">#REF!</definedName>
    <definedName name="YBJANDEP" localSheetId="0">#REF!</definedName>
    <definedName name="YBJANDEP">#REF!</definedName>
    <definedName name="YBJANEOS" localSheetId="0">#REF!</definedName>
    <definedName name="YBJANEOS">#REF!</definedName>
    <definedName name="YBJANEQ" localSheetId="0">#REF!</definedName>
    <definedName name="YBJANEQ">#REF!</definedName>
    <definedName name="YBJANIAT" localSheetId="0">#REF!</definedName>
    <definedName name="YBJANIAT">#REF!</definedName>
    <definedName name="YBJANIBIT" localSheetId="0">#REF!</definedName>
    <definedName name="YBJANIBIT">#REF!</definedName>
    <definedName name="YBJANINT" localSheetId="0">#REF!</definedName>
    <definedName name="YBJANINT">#REF!</definedName>
    <definedName name="YBJANNETCONT" localSheetId="0">#REF!</definedName>
    <definedName name="YBJANNETCONT">#REF!</definedName>
    <definedName name="YBJANSTEAM" localSheetId="0">#REF!</definedName>
    <definedName name="YBJANSTEAM">#REF!</definedName>
    <definedName name="YBJANTAX" localSheetId="0">#REF!</definedName>
    <definedName name="YBJANTAX">#REF!</definedName>
    <definedName name="YBJANTO" localSheetId="0">#REF!</definedName>
    <definedName name="YBJANTO">#REF!</definedName>
    <definedName name="YBJANWHEEL" localSheetId="0">#REF!</definedName>
    <definedName name="YBJANWHEEL">#REF!</definedName>
    <definedName name="YBJULBANKINT" localSheetId="0">#REF!</definedName>
    <definedName name="YBJULBANKINT">#REF!</definedName>
    <definedName name="YBJULCAP" localSheetId="0">#REF!</definedName>
    <definedName name="YBJULCAP">#REF!</definedName>
    <definedName name="YBJULCO" localSheetId="0">#REF!</definedName>
    <definedName name="YBJULCO">#REF!</definedName>
    <definedName name="YBJULCOAL" localSheetId="0">#REF!</definedName>
    <definedName name="YBJULCOAL">#REF!</definedName>
    <definedName name="YBJULDA" localSheetId="0">#REF!</definedName>
    <definedName name="YBJULDA">#REF!</definedName>
    <definedName name="YBJULDEP" localSheetId="0">#REF!</definedName>
    <definedName name="YBJULDEP">#REF!</definedName>
    <definedName name="YBJULEOS" localSheetId="0">#REF!</definedName>
    <definedName name="YBJULEOS">#REF!</definedName>
    <definedName name="YBJULEQ" localSheetId="0">#REF!</definedName>
    <definedName name="YBJULEQ">#REF!</definedName>
    <definedName name="YBJULIAT" localSheetId="0">#REF!</definedName>
    <definedName name="YBJULIAT">#REF!</definedName>
    <definedName name="YBJULIBIT" localSheetId="0">#REF!</definedName>
    <definedName name="YBJULIBIT">#REF!</definedName>
    <definedName name="YBJULINT" localSheetId="0">#REF!</definedName>
    <definedName name="YBJULINT">#REF!</definedName>
    <definedName name="YBJULNETCONT" localSheetId="0">#REF!</definedName>
    <definedName name="YBJULNETCONT">#REF!</definedName>
    <definedName name="YBJULSTEAM" localSheetId="0">#REF!</definedName>
    <definedName name="YBJULSTEAM">#REF!</definedName>
    <definedName name="YBJULTAX" localSheetId="0">#REF!</definedName>
    <definedName name="YBJULTAX">#REF!</definedName>
    <definedName name="YBJULTO" localSheetId="0">#REF!</definedName>
    <definedName name="YBJULTO">#REF!</definedName>
    <definedName name="YBJULWHEEL" localSheetId="0">#REF!</definedName>
    <definedName name="YBJULWHEEL">#REF!</definedName>
    <definedName name="YBJUNBANKINT" localSheetId="0">#REF!</definedName>
    <definedName name="YBJUNBANKINT">#REF!</definedName>
    <definedName name="YBJUNCAP" localSheetId="0">#REF!</definedName>
    <definedName name="YBJUNCAP">#REF!</definedName>
    <definedName name="YBJUNCO" localSheetId="0">#REF!</definedName>
    <definedName name="YBJUNCO">#REF!</definedName>
    <definedName name="YBJUNCOAL" localSheetId="0">#REF!</definedName>
    <definedName name="YBJUNCOAL">#REF!</definedName>
    <definedName name="YBJUNDA" localSheetId="0">#REF!</definedName>
    <definedName name="YBJUNDA">#REF!</definedName>
    <definedName name="YBJUNDEP" localSheetId="0">#REF!</definedName>
    <definedName name="YBJUNDEP">#REF!</definedName>
    <definedName name="YBJUNEOS" localSheetId="0">#REF!</definedName>
    <definedName name="YBJUNEOS">#REF!</definedName>
    <definedName name="YBJUNEQ" localSheetId="0">#REF!</definedName>
    <definedName name="YBJUNEQ">#REF!</definedName>
    <definedName name="YBJUNIAT" localSheetId="0">#REF!</definedName>
    <definedName name="YBJUNIAT">#REF!</definedName>
    <definedName name="YBJUNIBIT" localSheetId="0">#REF!</definedName>
    <definedName name="YBJUNIBIT">#REF!</definedName>
    <definedName name="YBJUNINT" localSheetId="0">#REF!</definedName>
    <definedName name="YBJUNINT">#REF!</definedName>
    <definedName name="YBJUNNETCONT" localSheetId="0">#REF!</definedName>
    <definedName name="YBJUNNETCONT">#REF!</definedName>
    <definedName name="YBJUNSTEAM" localSheetId="0">#REF!</definedName>
    <definedName name="YBJUNSTEAM">#REF!</definedName>
    <definedName name="YBJUNTAX" localSheetId="0">#REF!</definedName>
    <definedName name="YBJUNTAX">#REF!</definedName>
    <definedName name="YBJUNTO" localSheetId="0">#REF!</definedName>
    <definedName name="YBJUNTO">#REF!</definedName>
    <definedName name="YBJUNWHEEL" localSheetId="0">#REF!</definedName>
    <definedName name="YBJUNWHEEL">#REF!</definedName>
    <definedName name="YBMARBANKINT" localSheetId="0">#REF!</definedName>
    <definedName name="YBMARBANKINT">#REF!</definedName>
    <definedName name="YBMARCAP" localSheetId="0">#REF!</definedName>
    <definedName name="YBMARCAP">#REF!</definedName>
    <definedName name="YBMARCO" localSheetId="0">#REF!</definedName>
    <definedName name="YBMARCO">#REF!</definedName>
    <definedName name="YBMARCOAL" localSheetId="0">#REF!</definedName>
    <definedName name="YBMARCOAL">#REF!</definedName>
    <definedName name="YBMARDA" localSheetId="0">#REF!</definedName>
    <definedName name="YBMARDA">#REF!</definedName>
    <definedName name="YBMARDEP" localSheetId="0">#REF!</definedName>
    <definedName name="YBMARDEP">#REF!</definedName>
    <definedName name="YBMAREOS" localSheetId="0">#REF!</definedName>
    <definedName name="YBMAREOS">#REF!</definedName>
    <definedName name="YBMAREQ" localSheetId="0">#REF!</definedName>
    <definedName name="YBMAREQ">#REF!</definedName>
    <definedName name="YBMARIAT" localSheetId="0">#REF!</definedName>
    <definedName name="YBMARIAT">#REF!</definedName>
    <definedName name="YBMARIBIT" localSheetId="0">#REF!</definedName>
    <definedName name="YBMARIBIT">#REF!</definedName>
    <definedName name="YBMARINT" localSheetId="0">#REF!</definedName>
    <definedName name="YBMARINT">#REF!</definedName>
    <definedName name="YBMARNETCONT" localSheetId="0">#REF!</definedName>
    <definedName name="YBMARNETCONT">#REF!</definedName>
    <definedName name="YBMARSTEAM" localSheetId="0">#REF!</definedName>
    <definedName name="YBMARSTEAM">#REF!</definedName>
    <definedName name="YBMARTAX" localSheetId="0">#REF!</definedName>
    <definedName name="YBMARTAX">#REF!</definedName>
    <definedName name="YBMARTO" localSheetId="0">#REF!</definedName>
    <definedName name="YBMARTO">#REF!</definedName>
    <definedName name="YBMARWHEEL" localSheetId="0">#REF!</definedName>
    <definedName name="YBMARWHEEL">#REF!</definedName>
    <definedName name="YBMAYBANKINT" localSheetId="0">#REF!</definedName>
    <definedName name="YBMAYBANKINT">#REF!</definedName>
    <definedName name="YBMAYCAP" localSheetId="0">#REF!</definedName>
    <definedName name="YBMAYCAP">#REF!</definedName>
    <definedName name="YBMAYCO" localSheetId="0">#REF!</definedName>
    <definedName name="YBMAYCO">#REF!</definedName>
    <definedName name="YBMAYCOAL" localSheetId="0">#REF!</definedName>
    <definedName name="YBMAYCOAL">#REF!</definedName>
    <definedName name="YBMAYDA" localSheetId="0">#REF!</definedName>
    <definedName name="YBMAYDA">#REF!</definedName>
    <definedName name="YBMAYDEP" localSheetId="0">#REF!</definedName>
    <definedName name="YBMAYDEP">#REF!</definedName>
    <definedName name="YBMAYEOS" localSheetId="0">#REF!</definedName>
    <definedName name="YBMAYEOS">#REF!</definedName>
    <definedName name="YBMAYEQ" localSheetId="0">#REF!</definedName>
    <definedName name="YBMAYEQ">#REF!</definedName>
    <definedName name="YBMAYIAT" localSheetId="0">#REF!</definedName>
    <definedName name="YBMAYIAT">#REF!</definedName>
    <definedName name="YBMAYIBIT" localSheetId="0">#REF!</definedName>
    <definedName name="YBMAYIBIT">#REF!</definedName>
    <definedName name="YBMAYINT" localSheetId="0">#REF!</definedName>
    <definedName name="YBMAYINT">#REF!</definedName>
    <definedName name="YBMAYNETCONT" localSheetId="0">#REF!</definedName>
    <definedName name="YBMAYNETCONT">#REF!</definedName>
    <definedName name="YBMAYSTEAM" localSheetId="0">#REF!</definedName>
    <definedName name="YBMAYSTEAM">#REF!</definedName>
    <definedName name="YBMAYTAX" localSheetId="0">#REF!</definedName>
    <definedName name="YBMAYTAX">#REF!</definedName>
    <definedName name="YBMAYTO" localSheetId="0">#REF!</definedName>
    <definedName name="YBMAYTO">#REF!</definedName>
    <definedName name="YBMAYWHEEL" localSheetId="0">#REF!</definedName>
    <definedName name="YBMAYWHEEL">#REF!</definedName>
    <definedName name="YBMIAPR" localSheetId="0">#REF!</definedName>
    <definedName name="YBMIAPR">#REF!</definedName>
    <definedName name="YBMIAUG" localSheetId="0">#REF!</definedName>
    <definedName name="YBMIAUG">#REF!</definedName>
    <definedName name="YBMIDEC" localSheetId="0">#REF!</definedName>
    <definedName name="YBMIDEC">#REF!</definedName>
    <definedName name="YBMIFEB" localSheetId="0">#REF!</definedName>
    <definedName name="YBMIFEB">#REF!</definedName>
    <definedName name="YBMIJAN" localSheetId="0">#REF!</definedName>
    <definedName name="YBMIJAN">#REF!</definedName>
    <definedName name="YBMIJUL" localSheetId="0">#REF!</definedName>
    <definedName name="YBMIJUL">#REF!</definedName>
    <definedName name="YBMIJUN" localSheetId="0">#REF!</definedName>
    <definedName name="YBMIJUN">#REF!</definedName>
    <definedName name="YBMIMAR" localSheetId="0">#REF!</definedName>
    <definedName name="YBMIMAR">#REF!</definedName>
    <definedName name="YBMINOV" localSheetId="0">#REF!</definedName>
    <definedName name="YBMINOV">#REF!</definedName>
    <definedName name="YBMIOCT" localSheetId="0">#REF!</definedName>
    <definedName name="YBMIOCT">#REF!</definedName>
    <definedName name="YBMISEP" localSheetId="0">#REF!</definedName>
    <definedName name="YBMISEP">#REF!</definedName>
    <definedName name="YBNOVCAP" localSheetId="0">#REF!</definedName>
    <definedName name="YBNOVCAP">#REF!</definedName>
    <definedName name="YBNOVCO" localSheetId="0">#REF!</definedName>
    <definedName name="YBNOVCO">#REF!</definedName>
    <definedName name="YBNOVCOAL" localSheetId="0">#REF!</definedName>
    <definedName name="YBNOVCOAL">#REF!</definedName>
    <definedName name="YBNOVDA" localSheetId="0">#REF!</definedName>
    <definedName name="YBNOVDA">#REF!</definedName>
    <definedName name="YBNOVDEP" localSheetId="0">#REF!</definedName>
    <definedName name="YBNOVDEP">#REF!</definedName>
    <definedName name="YBNOVEOS" localSheetId="0">#REF!</definedName>
    <definedName name="YBNOVEOS">#REF!</definedName>
    <definedName name="YBNOVEQ" localSheetId="0">#REF!</definedName>
    <definedName name="YBNOVEQ">#REF!</definedName>
    <definedName name="YBNOVIAT" localSheetId="0">#REF!</definedName>
    <definedName name="YBNOVIAT">#REF!</definedName>
    <definedName name="YBNOVIBIT" localSheetId="0">#REF!</definedName>
    <definedName name="YBNOVIBIT">#REF!</definedName>
    <definedName name="YBNOVINT" localSheetId="0">#REF!</definedName>
    <definedName name="YBNOVINT">#REF!</definedName>
    <definedName name="YBNOVNETCONT" localSheetId="0">#REF!</definedName>
    <definedName name="YBNOVNETCONT">#REF!</definedName>
    <definedName name="YBNOVSTEAM" localSheetId="0">#REF!</definedName>
    <definedName name="YBNOVSTEAM">#REF!</definedName>
    <definedName name="YBNOVTAX" localSheetId="0">#REF!</definedName>
    <definedName name="YBNOVTAX">#REF!</definedName>
    <definedName name="YBNOVWHEEL" localSheetId="0">#REF!</definedName>
    <definedName name="YBNOVWHEEL">#REF!</definedName>
    <definedName name="YBOCTBANKINT" localSheetId="0">#REF!</definedName>
    <definedName name="YBOCTBANKINT">#REF!</definedName>
    <definedName name="YBOCTCAP" localSheetId="0">#REF!</definedName>
    <definedName name="YBOCTCAP">#REF!</definedName>
    <definedName name="YBOCTCO" localSheetId="0">#REF!</definedName>
    <definedName name="YBOCTCO">#REF!</definedName>
    <definedName name="YBOCTCOAL" localSheetId="0">#REF!</definedName>
    <definedName name="YBOCTCOAL">#REF!</definedName>
    <definedName name="YBOCTDA" localSheetId="0">#REF!</definedName>
    <definedName name="YBOCTDA">#REF!</definedName>
    <definedName name="YBOCTDEP" localSheetId="0">#REF!</definedName>
    <definedName name="YBOCTDEP">#REF!</definedName>
    <definedName name="YBOCTEOS" localSheetId="0">#REF!</definedName>
    <definedName name="YBOCTEOS">#REF!</definedName>
    <definedName name="YBOCTEQ" localSheetId="0">#REF!</definedName>
    <definedName name="YBOCTEQ">#REF!</definedName>
    <definedName name="YBOCTIAT" localSheetId="0">#REF!</definedName>
    <definedName name="YBOCTIAT">#REF!</definedName>
    <definedName name="YBOCTIBIT" localSheetId="0">#REF!</definedName>
    <definedName name="YBOCTIBIT">#REF!</definedName>
    <definedName name="YBOCTINT" localSheetId="0">#REF!</definedName>
    <definedName name="YBOCTINT">#REF!</definedName>
    <definedName name="YBOCTNETCONT" localSheetId="0">#REF!</definedName>
    <definedName name="YBOCTNETCONT">#REF!</definedName>
    <definedName name="YBOCTSTEAM" localSheetId="0">#REF!</definedName>
    <definedName name="YBOCTSTEAM">#REF!</definedName>
    <definedName name="YBOCTTAX" localSheetId="0">#REF!</definedName>
    <definedName name="YBOCTTAX">#REF!</definedName>
    <definedName name="YBOCTWHEEL" localSheetId="0">#REF!</definedName>
    <definedName name="YBOCTWHEEL">#REF!</definedName>
    <definedName name="YBOJANCO" localSheetId="0">#REF!</definedName>
    <definedName name="YBOJANCO">#REF!</definedName>
    <definedName name="YBSEPBANKINT" localSheetId="0">#REF!</definedName>
    <definedName name="YBSEPBANKINT">#REF!</definedName>
    <definedName name="YBSEPCAP" localSheetId="0">#REF!</definedName>
    <definedName name="YBSEPCAP">#REF!</definedName>
    <definedName name="YBSEPCO" localSheetId="0">#REF!</definedName>
    <definedName name="YBSEPCO">#REF!</definedName>
    <definedName name="YBSEPCOAL" localSheetId="0">#REF!</definedName>
    <definedName name="YBSEPCOAL">#REF!</definedName>
    <definedName name="YBSEPDA" localSheetId="0">#REF!</definedName>
    <definedName name="YBSEPDA">#REF!</definedName>
    <definedName name="YBSEPDEP" localSheetId="0">#REF!</definedName>
    <definedName name="YBSEPDEP">#REF!</definedName>
    <definedName name="YBSEPEOS" localSheetId="0">#REF!</definedName>
    <definedName name="YBSEPEOS">#REF!</definedName>
    <definedName name="YBSEPEQ" localSheetId="0">#REF!</definedName>
    <definedName name="YBSEPEQ">#REF!</definedName>
    <definedName name="YBSEPIAT" localSheetId="0">#REF!</definedName>
    <definedName name="YBSEPIAT">#REF!</definedName>
    <definedName name="YBSEPIBIT" localSheetId="0">#REF!</definedName>
    <definedName name="YBSEPIBIT">#REF!</definedName>
    <definedName name="YBSEPINT" localSheetId="0">#REF!</definedName>
    <definedName name="YBSEPINT">#REF!</definedName>
    <definedName name="YBSEPNETCONT" localSheetId="0">#REF!</definedName>
    <definedName name="YBSEPNETCONT">#REF!</definedName>
    <definedName name="YBSEPSTEAM" localSheetId="0">#REF!</definedName>
    <definedName name="YBSEPSTEAM">#REF!</definedName>
    <definedName name="YBSEPTAX" localSheetId="0">#REF!</definedName>
    <definedName name="YBSEPTAX">#REF!</definedName>
    <definedName name="YBSEPWHEEL" localSheetId="0">#REF!</definedName>
    <definedName name="YBSEPWHEEL">#REF!</definedName>
    <definedName name="Year">#REF!</definedName>
    <definedName name="YearAverFxRateKztUSDIn" localSheetId="0">[17]Assumption!$Q$272</definedName>
    <definedName name="YearAverFxRateKztUSDIn">#REF!</definedName>
    <definedName name="YearIn" localSheetId="0">'[30]Macroeconomic Assumptions'!$D$1:$P$1</definedName>
    <definedName name="YearIn">#REF!</definedName>
    <definedName name="Ýêñïîðò_Îáúåìû_äîáû_è" localSheetId="0">#REF!</definedName>
    <definedName name="Ýêñïîðò_Îáúåìû_äîáû_è">#REF!</definedName>
    <definedName name="Ýêñïîðò_Ïîñòàâêè_íåôòè">#REF!</definedName>
    <definedName name="yhjkh" localSheetId="0">Scheduled_Payment+Extra_Payment</definedName>
    <definedName name="yhjkh">Scheduled_Payment+Extra_Payment</definedName>
    <definedName name="yhs">#N/A</definedName>
    <definedName name="yhs_1" localSheetId="0">#REF!</definedName>
    <definedName name="yhs_1">#REF!</definedName>
    <definedName name="Yield">#REF!</definedName>
    <definedName name="yityityi">#REF!</definedName>
    <definedName name="yityityi333">#REF!</definedName>
    <definedName name="yjhdthrt" localSheetId="0" hidden="1">[6]Calc!$A$153:$A$313</definedName>
    <definedName name="yjhdthrt" hidden="1">#REF!</definedName>
    <definedName name="yjtyjjy">#REF!</definedName>
    <definedName name="yjuyj">#REF!</definedName>
    <definedName name="YMISNAPR" localSheetId="0">#REF!</definedName>
    <definedName name="YMISNAPR">#REF!</definedName>
    <definedName name="YN" localSheetId="0">#REF!</definedName>
    <definedName name="YN">#REF!</definedName>
    <definedName name="yofyuo" localSheetId="0">#REF!</definedName>
    <definedName name="yofyuo">#REF!</definedName>
    <definedName name="yoidtyi" localSheetId="0">#REF!</definedName>
    <definedName name="yoidtyi">#REF!</definedName>
    <definedName name="YR" localSheetId="0">#REF!</definedName>
    <definedName name="YR">#REF!</definedName>
    <definedName name="yrtotal" localSheetId="0">#REF!</definedName>
    <definedName name="yrtotal">#REF!</definedName>
    <definedName name="YSALES" localSheetId="0">#REF!</definedName>
    <definedName name="YSALES">#REF!</definedName>
    <definedName name="YTD_Capex" localSheetId="0">'[33]Thresholds for variances'!$E$20</definedName>
    <definedName name="YTD_Capex">#REF!</definedName>
    <definedName name="YTD_Cash" localSheetId="0">'[33]Thresholds for variances'!$E$19</definedName>
    <definedName name="YTD_Cash">#REF!</definedName>
    <definedName name="YTD_CFO" localSheetId="0">'[33]Thresholds for variances'!$E$21</definedName>
    <definedName name="YTD_CFO">#REF!</definedName>
    <definedName name="YTD_EE" localSheetId="0">'[33]Thresholds for variances'!$E$16</definedName>
    <definedName name="YTD_EE">#REF!</definedName>
    <definedName name="YTD_FC" localSheetId="0">'[33]Thresholds for variances'!$E$9</definedName>
    <definedName name="YTD_FC">#REF!</definedName>
    <definedName name="YTD_FX" localSheetId="0">'[33]Thresholds for variances'!$E$17</definedName>
    <definedName name="YTD_FX">#REF!</definedName>
    <definedName name="YTD_IE" localSheetId="0">'[33]Thresholds for variances'!$E$15</definedName>
    <definedName name="YTD_IE">#REF!</definedName>
    <definedName name="YTD_II" localSheetId="0">'[33]Thresholds for variances'!$E$14</definedName>
    <definedName name="YTD_II">#REF!</definedName>
    <definedName name="YTD_MI" localSheetId="0">'[33]Thresholds for variances'!$E$18</definedName>
    <definedName name="YTD_MI">#REF!</definedName>
    <definedName name="YTD_OE" localSheetId="0">'[33]Thresholds for variances'!$E$13</definedName>
    <definedName name="YTD_OE">#REF!</definedName>
    <definedName name="YTD_OGM" localSheetId="0">'[33]Thresholds for variances'!$E$11</definedName>
    <definedName name="YTD_OGM">#REF!</definedName>
    <definedName name="YTD_OI" localSheetId="0">'[33]Thresholds for variances'!$E$12</definedName>
    <definedName name="YTD_OI">#REF!</definedName>
    <definedName name="YTD_Rev" localSheetId="0">'[33]Thresholds for variances'!$E$7</definedName>
    <definedName name="YTD_Rev">#REF!</definedName>
    <definedName name="YTD_SGA" localSheetId="0">'[33]Thresholds for variances'!$E$10</definedName>
    <definedName name="YTD_SGA">#REF!</definedName>
    <definedName name="YTD_VM" localSheetId="0">'[33]Thresholds for variances'!$E$8</definedName>
    <definedName name="YTD_VM">#REF!</definedName>
    <definedName name="ytd99kzt">#REF!</definedName>
    <definedName name="ytd99usd">#REF!</definedName>
    <definedName name="YTDACTAPRFEE" localSheetId="0">#REF!</definedName>
    <definedName name="YTDACTAPRFEE">#REF!</definedName>
    <definedName name="YTDACTAPRINT" localSheetId="0">#REF!</definedName>
    <definedName name="YTDACTAPRINT">#REF!</definedName>
    <definedName name="YTDACTAUGFEE" localSheetId="0">#REF!</definedName>
    <definedName name="YTDACTAUGFEE">#REF!</definedName>
    <definedName name="YTDACTAUGINT" localSheetId="0">#REF!</definedName>
    <definedName name="YTDACTAUGINT">#REF!</definedName>
    <definedName name="YTDACTDECFEE" localSheetId="0">#REF!</definedName>
    <definedName name="YTDACTDECFEE">#REF!</definedName>
    <definedName name="YTDACTDECINT" localSheetId="0">#REF!</definedName>
    <definedName name="YTDACTDECINT">#REF!</definedName>
    <definedName name="YTDACTFEBFEE" localSheetId="0">#REF!</definedName>
    <definedName name="YTDACTFEBFEE">#REF!</definedName>
    <definedName name="YTDACTFEBINT" localSheetId="0">#REF!</definedName>
    <definedName name="YTDACTFEBINT">#REF!</definedName>
    <definedName name="YTDACTJANFEE" localSheetId="0">#REF!</definedName>
    <definedName name="YTDACTJANFEE">#REF!</definedName>
    <definedName name="YTDACTJANINT" localSheetId="0">#REF!</definedName>
    <definedName name="YTDACTJANINT">#REF!</definedName>
    <definedName name="YTDACTJULFEE" localSheetId="0">#REF!</definedName>
    <definedName name="YTDACTJULFEE">#REF!</definedName>
    <definedName name="YTDACTJULINT" localSheetId="0">#REF!</definedName>
    <definedName name="YTDACTJULINT">#REF!</definedName>
    <definedName name="YTDACTJUNFEE" localSheetId="0">#REF!</definedName>
    <definedName name="YTDACTJUNFEE">#REF!</definedName>
    <definedName name="YTDACTJUNINT" localSheetId="0">#REF!</definedName>
    <definedName name="YTDACTJUNINT">#REF!</definedName>
    <definedName name="YTDACTMARFEE" localSheetId="0">#REF!</definedName>
    <definedName name="YTDACTMARFEE">#REF!</definedName>
    <definedName name="YTDACTMARINT" localSheetId="0">#REF!</definedName>
    <definedName name="YTDACTMARINT">#REF!</definedName>
    <definedName name="YTDACTMAYFEE" localSheetId="0">#REF!</definedName>
    <definedName name="YTDACTMAYFEE">#REF!</definedName>
    <definedName name="YTDACTMAYINT" localSheetId="0">#REF!</definedName>
    <definedName name="YTDACTMAYINT">#REF!</definedName>
    <definedName name="YTDACTNOVFEE" localSheetId="0">#REF!</definedName>
    <definedName name="YTDACTNOVFEE">#REF!</definedName>
    <definedName name="YTDACTNOVINT" localSheetId="0">#REF!</definedName>
    <definedName name="YTDACTNOVINT">#REF!</definedName>
    <definedName name="YTDACTOCTFEE" localSheetId="0">#REF!</definedName>
    <definedName name="YTDACTOCTFEE">#REF!</definedName>
    <definedName name="YTDACTOCTINT" localSheetId="0">#REF!</definedName>
    <definedName name="YTDACTOCTINT">#REF!</definedName>
    <definedName name="YTDACTSEPFEE" localSheetId="0">#REF!</definedName>
    <definedName name="YTDACTSEPFEE">#REF!</definedName>
    <definedName name="YTDACTSEPINT" localSheetId="0">#REF!</definedName>
    <definedName name="YTDACTSEPINT">#REF!</definedName>
    <definedName name="YTDBUDAPRFEE" localSheetId="0">#REF!</definedName>
    <definedName name="YTDBUDAPRFEE">#REF!</definedName>
    <definedName name="YTDBUDAPRINT" localSheetId="0">#REF!</definedName>
    <definedName name="YTDBUDAPRINT">#REF!</definedName>
    <definedName name="YTDBUDAUGFEE" localSheetId="0">#REF!</definedName>
    <definedName name="YTDBUDAUGFEE">#REF!</definedName>
    <definedName name="YTDBUDAUGINT" localSheetId="0">#REF!</definedName>
    <definedName name="YTDBUDAUGINT">#REF!</definedName>
    <definedName name="YTDBUDDECFEE" localSheetId="0">#REF!</definedName>
    <definedName name="YTDBUDDECFEE">#REF!</definedName>
    <definedName name="YTDBUDDECINT" localSheetId="0">#REF!</definedName>
    <definedName name="YTDBUDDECINT">#REF!</definedName>
    <definedName name="YTDBUDFEBFEE" localSheetId="0">#REF!</definedName>
    <definedName name="YTDBUDFEBFEE">#REF!</definedName>
    <definedName name="YTDBUDFEBINT" localSheetId="0">#REF!</definedName>
    <definedName name="YTDBUDFEBINT">#REF!</definedName>
    <definedName name="YTDBUDJANFEE" localSheetId="0">#REF!</definedName>
    <definedName name="YTDBUDJANFEE">#REF!</definedName>
    <definedName name="YTDBUDJANINT" localSheetId="0">#REF!</definedName>
    <definedName name="YTDBUDJANINT">#REF!</definedName>
    <definedName name="YTDBUDJULFEE" localSheetId="0">#REF!</definedName>
    <definedName name="YTDBUDJULFEE">#REF!</definedName>
    <definedName name="YTDBUDJULINT" localSheetId="0">#REF!</definedName>
    <definedName name="YTDBUDJULINT">#REF!</definedName>
    <definedName name="YTDBUDJUNFEE" localSheetId="0">#REF!</definedName>
    <definedName name="YTDBUDJUNFEE">#REF!</definedName>
    <definedName name="YTDBUDJUNINT" localSheetId="0">#REF!</definedName>
    <definedName name="YTDBUDJUNINT">#REF!</definedName>
    <definedName name="YTDBUDMARFEE" localSheetId="0">#REF!</definedName>
    <definedName name="YTDBUDMARFEE">#REF!</definedName>
    <definedName name="YTDBUDMARINT" localSheetId="0">#REF!</definedName>
    <definedName name="YTDBUDMARINT">#REF!</definedName>
    <definedName name="YTDBUDMAYFEE" localSheetId="0">#REF!</definedName>
    <definedName name="YTDBUDMAYFEE">#REF!</definedName>
    <definedName name="YTDBUDMAYINT" localSheetId="0">#REF!</definedName>
    <definedName name="YTDBUDMAYINT">#REF!</definedName>
    <definedName name="YTDBUDNOVFEE" localSheetId="0">#REF!</definedName>
    <definedName name="YTDBUDNOVFEE">#REF!</definedName>
    <definedName name="YTDBUDNOVINT" localSheetId="0">#REF!</definedName>
    <definedName name="YTDBUDNOVINT">#REF!</definedName>
    <definedName name="YTDBUDOCTFEE" localSheetId="0">#REF!</definedName>
    <definedName name="YTDBUDOCTFEE">#REF!</definedName>
    <definedName name="YTDBUDOCTINT" localSheetId="0">#REF!</definedName>
    <definedName name="YTDBUDOCTINT">#REF!</definedName>
    <definedName name="YTDBUDSEPINT" localSheetId="0">#REF!</definedName>
    <definedName name="YTDBUDSEPINT">#REF!</definedName>
    <definedName name="ytt">#REF!</definedName>
    <definedName name="ytyu" localSheetId="0">#REF!</definedName>
    <definedName name="ytyu">#REF!</definedName>
    <definedName name="yu" localSheetId="0">#REF!</definedName>
    <definedName name="yu">#REF!</definedName>
    <definedName name="yuiklyukt" localSheetId="0" hidden="1">[6]Calc!$AM$8:$AM$21</definedName>
    <definedName name="yuiklyukt" hidden="1">#REF!</definedName>
    <definedName name="yujkuy" localSheetId="0" hidden="1">[6]GrFour!$C$115:$C$190</definedName>
    <definedName name="yujkuy" hidden="1">#REF!</definedName>
    <definedName name="yukty" localSheetId="0" hidden="1">[6]GoEight!$C$115:$C$160</definedName>
    <definedName name="yukty" hidden="1">#REF!</definedName>
    <definedName name="yukuykuy" localSheetId="0" hidden="1">[6]Calc!$AI$10:$AI$28</definedName>
    <definedName name="yukuykuy" hidden="1">#REF!</definedName>
    <definedName name="yuy" localSheetId="0">#REF!</definedName>
    <definedName name="yuy">#REF!</definedName>
    <definedName name="yuyu" localSheetId="0">#REF!</definedName>
    <definedName name="yuyu">#REF!</definedName>
    <definedName name="yw" localSheetId="0">#REF!</definedName>
    <definedName name="yw">#REF!</definedName>
    <definedName name="ýý" localSheetId="0">#REF!</definedName>
    <definedName name="ýý">#REF!</definedName>
    <definedName name="yyuikyuk" localSheetId="0" hidden="1">[6]Calc!$AK$8:$AK$19</definedName>
    <definedName name="yyuikyuk" hidden="1">#REF!</definedName>
    <definedName name="z" localSheetId="0">#REF!</definedName>
    <definedName name="z">#REF!</definedName>
    <definedName name="Z_0B113C9C_A1A9_11D3_A311_0008C739212F_.wvu.PrintArea" hidden="1">#REF!</definedName>
    <definedName name="Z_13D25119_A61C_42CB_9937_0253374BC77B_.wvu.Cols" hidden="1">#REF!,#REF!,#REF!,#REF!</definedName>
    <definedName name="Z_1C03E4A5_0E99_11D5_896C_00008646D7BA_.wvu.Rows" localSheetId="0" hidden="1">[66]Debt!#REF!</definedName>
    <definedName name="Z_1C03E4A5_0E99_11D5_896C_00008646D7BA_.wvu.Rows" hidden="1">#REF!</definedName>
    <definedName name="Z_3FF835A2_A4C0_4941_9E4A_4EABDC6914AE_.wvu.Cols" localSheetId="0" hidden="1">#REF!,#REF!,#REF!</definedName>
    <definedName name="Z_3FF835A2_A4C0_4941_9E4A_4EABDC6914AE_.wvu.Cols" hidden="1">#REF!,#REF!,#REF!</definedName>
    <definedName name="Z_3FF835A2_A4C0_4941_9E4A_4EABDC6914AE_.wvu.FilterData" localSheetId="0" hidden="1">#REF!</definedName>
    <definedName name="Z_3FF835A2_A4C0_4941_9E4A_4EABDC6914AE_.wvu.FilterData" hidden="1">#REF!</definedName>
    <definedName name="Z_3FF835A2_A4C0_4941_9E4A_4EABDC6914AE_.wvu.PrintArea" localSheetId="0" hidden="1">#REF!</definedName>
    <definedName name="Z_3FF835A2_A4C0_4941_9E4A_4EABDC6914AE_.wvu.PrintArea" hidden="1">#REF!</definedName>
    <definedName name="Z_3FF835A2_A4C0_4941_9E4A_4EABDC6914AE_.wvu.Rows" localSheetId="0" hidden="1">#REF!</definedName>
    <definedName name="Z_3FF835A2_A4C0_4941_9E4A_4EABDC6914AE_.wvu.Rows" hidden="1">#REF!</definedName>
    <definedName name="Z_44068520_471C_4E07_9A90_5B3059895ACA_.wvu.Rows" localSheetId="0" hidden="1">#REF!,#REF!,#REF!</definedName>
    <definedName name="Z_44068520_471C_4E07_9A90_5B3059895ACA_.wvu.Rows" hidden="1">#REF!,#REF!,#REF!</definedName>
    <definedName name="Z_74BB7D31_A24A_11D3_95F1_000000000000_.wvu.PrintArea" hidden="1">#REF!</definedName>
    <definedName name="Z_9944A555_2A6E_4775_AF28_A37C2EA58D79_.wvu.Cols" localSheetId="0" hidden="1">#REF!,#REF!,#REF!</definedName>
    <definedName name="Z_9944A555_2A6E_4775_AF28_A37C2EA58D79_.wvu.Cols" hidden="1">#REF!,#REF!,#REF!</definedName>
    <definedName name="Z_9944A555_2A6E_4775_AF28_A37C2EA58D79_.wvu.FilterData" localSheetId="0" hidden="1">#REF!</definedName>
    <definedName name="Z_9944A555_2A6E_4775_AF28_A37C2EA58D79_.wvu.FilterData" hidden="1">#REF!</definedName>
    <definedName name="Z_9944A555_2A6E_4775_AF28_A37C2EA58D79_.wvu.PrintArea" localSheetId="0" hidden="1">#REF!</definedName>
    <definedName name="Z_9944A555_2A6E_4775_AF28_A37C2EA58D79_.wvu.PrintArea" hidden="1">#REF!</definedName>
    <definedName name="Z_9944A555_2A6E_4775_AF28_A37C2EA58D79_.wvu.Rows" localSheetId="0" hidden="1">#REF!</definedName>
    <definedName name="Z_9944A555_2A6E_4775_AF28_A37C2EA58D79_.wvu.Rows" hidden="1">#REF!</definedName>
    <definedName name="Z_BC167A6F_259C_46B2_BDDE_BF3F5D5BEDF9_.wvu.Rows" localSheetId="0" hidden="1">#REF!</definedName>
    <definedName name="Z_BC167A6F_259C_46B2_BDDE_BF3F5D5BEDF9_.wvu.Rows" hidden="1">#REF!</definedName>
    <definedName name="Z_C37E65A7_9893_435E_9759_72E0D8A5DD87_.wvu.PrintTitles" localSheetId="0" hidden="1">#REF!</definedName>
    <definedName name="Z_C37E65A7_9893_435E_9759_72E0D8A5DD87_.wvu.PrintTitles" hidden="1">#REF!</definedName>
    <definedName name="Z_C37E65A7_9893_435E_9759_72E0D8A5DD87_.wvu.PrintTitles_1">#N/A</definedName>
    <definedName name="Z_C37E65A7_9893_435E_9759_72E0D8A5DD87_.wvu.PrintTitles_2">#N/A</definedName>
    <definedName name="Z_C37E65A7_9893_435E_9759_72E0D8A5DD87_.wvu.PrintTitles_3">#N/A</definedName>
    <definedName name="Z_C37E65A7_9893_435E_9759_72E0D8A5DD87_.wvu.PrintTitles_4">#N/A</definedName>
    <definedName name="Z_C37E65A7_9893_435E_9759_72E0D8A5DD87_.wvu.PrintTitles_5">#N/A</definedName>
    <definedName name="Z_C38D798C_080A_4519_9B17_6ABAC626E22C_.wvu.Cols" localSheetId="0" hidden="1">#REF!,#REF!,#REF!</definedName>
    <definedName name="Z_C38D798C_080A_4519_9B17_6ABAC626E22C_.wvu.Cols" hidden="1">#REF!,#REF!,#REF!</definedName>
    <definedName name="Z_C38D798C_080A_4519_9B17_6ABAC626E22C_.wvu.FilterData" localSheetId="0" hidden="1">#REF!</definedName>
    <definedName name="Z_C38D798C_080A_4519_9B17_6ABAC626E22C_.wvu.FilterData" hidden="1">#REF!</definedName>
    <definedName name="Z_C38D798C_080A_4519_9B17_6ABAC626E22C_.wvu.PrintArea" localSheetId="0" hidden="1">#REF!</definedName>
    <definedName name="Z_C38D798C_080A_4519_9B17_6ABAC626E22C_.wvu.PrintArea" hidden="1">#REF!</definedName>
    <definedName name="Z_C38D798C_080A_4519_9B17_6ABAC626E22C_.wvu.Rows" localSheetId="0" hidden="1">#REF!</definedName>
    <definedName name="Z_C38D798C_080A_4519_9B17_6ABAC626E22C_.wvu.Rows" hidden="1">#REF!</definedName>
    <definedName name="Z_D6FB33F9_9A4E_488C_9B37_01BBC6649059_.wvu.Cols" hidden="1">#REF!,#REF!,#REF!,#REF!,#REF!,#REF!,#REF!,#REF!,#REF!</definedName>
    <definedName name="zdfh" localSheetId="0">#REF!</definedName>
    <definedName name="zdfh">#REF!</definedName>
    <definedName name="zdfhzf" localSheetId="0">#REF!</definedName>
    <definedName name="zdfhzf">#REF!</definedName>
    <definedName name="zdfjhz" localSheetId="0">#REF!</definedName>
    <definedName name="zdfjhz">#REF!</definedName>
    <definedName name="zdjnggn" localSheetId="0">#REF!</definedName>
    <definedName name="zdjnggn">#REF!</definedName>
    <definedName name="ZERO" localSheetId="0">#REF!</definedName>
    <definedName name="ZERO">#REF!</definedName>
    <definedName name="zfhzfh" localSheetId="0">#REF!</definedName>
    <definedName name="zfhzfh">#REF!</definedName>
    <definedName name="zg54gfb4d65" hidden="1">#REF!</definedName>
    <definedName name="zgg54dfv" hidden="1">#REF!</definedName>
    <definedName name="zhdo" localSheetId="0">#REF!</definedName>
    <definedName name="zhdo">#REF!</definedName>
    <definedName name="zheldor" localSheetId="0">#REF!</definedName>
    <definedName name="zheldor">#REF!</definedName>
    <definedName name="zheldorizdat" localSheetId="0">#REF!</definedName>
    <definedName name="zheldorizdat">#REF!</definedName>
    <definedName name="Zip" localSheetId="0">#REF!</definedName>
    <definedName name="Zip">#REF!</definedName>
    <definedName name="zs">#N/A</definedName>
    <definedName name="zustu" localSheetId="0">#REF!</definedName>
    <definedName name="zustu">#REF!</definedName>
    <definedName name="ZVB">#N/A</definedName>
    <definedName name="zx" localSheetId="0" hidden="1">{#N/A,#N/A,TRUE,"Лист1";#N/A,#N/A,TRUE,"Лист2";#N/A,#N/A,TRUE,"Лист3"}</definedName>
    <definedName name="zx" hidden="1">{#N/A,#N/A,TRUE,"Лист1";#N/A,#N/A,TRUE,"Лист2";#N/A,#N/A,TRUE,"Лист3"}</definedName>
    <definedName name="zxc">#N/A</definedName>
    <definedName name="zxds">#REF!</definedName>
    <definedName name="zzz" localSheetId="0">#REF!</definedName>
    <definedName name="zzz">#REF!</definedName>
    <definedName name="zzz_1">#N/A</definedName>
    <definedName name="zzz_2">#N/A</definedName>
    <definedName name="zzz_3">#N/A</definedName>
    <definedName name="zzz_4">#N/A</definedName>
    <definedName name="zzz_5">#N/A</definedName>
    <definedName name="zzzzzzzzzzz">#N/A</definedName>
    <definedName name="А" localSheetId="0">#REF!</definedName>
    <definedName name="А">#REF!</definedName>
    <definedName name="А.Итого_по_РК">#REF!</definedName>
    <definedName name="А.Итого_РК" localSheetId="0">#REF!</definedName>
    <definedName name="А.Итого_РК">#REF!</definedName>
    <definedName name="а1" localSheetId="0">#REF!</definedName>
    <definedName name="а1">#REF!</definedName>
    <definedName name="а1_3" localSheetId="0">#REF!</definedName>
    <definedName name="а1_3">#REF!</definedName>
    <definedName name="а1_4">NA()</definedName>
    <definedName name="А109">#N/A</definedName>
    <definedName name="А11" localSheetId="0">#REF!</definedName>
    <definedName name="А11">#REF!</definedName>
    <definedName name="А2" localSheetId="0">#REF!</definedName>
    <definedName name="А2">#REF!</definedName>
    <definedName name="А2___0" localSheetId="0">#REF!</definedName>
    <definedName name="А2___0">#REF!</definedName>
    <definedName name="А2___0_1">#N/A</definedName>
    <definedName name="А2___0_2">#N/A</definedName>
    <definedName name="А2___0_3">#N/A</definedName>
    <definedName name="А2___0_4">#N/A</definedName>
    <definedName name="А2___0_5">#N/A</definedName>
    <definedName name="А2___10" localSheetId="0">#REF!</definedName>
    <definedName name="А2___10">#REF!</definedName>
    <definedName name="А2___10_1">#N/A</definedName>
    <definedName name="А2___10_2">#N/A</definedName>
    <definedName name="А2___10_3">#N/A</definedName>
    <definedName name="А2___10_4">#N/A</definedName>
    <definedName name="А2___10_5">#N/A</definedName>
    <definedName name="А2_1">#N/A</definedName>
    <definedName name="А2_2">#N/A</definedName>
    <definedName name="А2_3">#N/A</definedName>
    <definedName name="А2_4">#N/A</definedName>
    <definedName name="А2_5">#N/A</definedName>
    <definedName name="а3" localSheetId="0">#REF!</definedName>
    <definedName name="а3">#REF!</definedName>
    <definedName name="А7" localSheetId="0">#REF!</definedName>
    <definedName name="А7">#REF!</definedName>
    <definedName name="А80">#REF!</definedName>
    <definedName name="А93">#REF!</definedName>
    <definedName name="А932">#REF!</definedName>
    <definedName name="А96">#REF!</definedName>
    <definedName name="А962">#REF!</definedName>
    <definedName name="аf147" localSheetId="0">#REF!</definedName>
    <definedName name="аf147">#REF!</definedName>
    <definedName name="аf147_1">#N/A</definedName>
    <definedName name="аf147_2">#N/A</definedName>
    <definedName name="аf147_3">#N/A</definedName>
    <definedName name="аf147_4">#N/A</definedName>
    <definedName name="аf147_5">#N/A</definedName>
    <definedName name="АА" localSheetId="0" hidden="1">{#N/A,#N/A,FALSE,"Aging Summary";#N/A,#N/A,FALSE,"Ratio Analysis";#N/A,#N/A,FALSE,"Test 120 Day Accts";#N/A,#N/A,FALSE,"Tickmarks"}</definedName>
    <definedName name="АА" hidden="1">{#N/A,#N/A,FALSE,"Aging Summary";#N/A,#N/A,FALSE,"Ratio Analysis";#N/A,#N/A,FALSE,"Test 120 Day Accts";#N/A,#N/A,FALSE,"Tickmarks"}</definedName>
    <definedName name="ааа" localSheetId="0">#REF!</definedName>
    <definedName name="ааа">#REF!</definedName>
    <definedName name="ааа_1">#N/A</definedName>
    <definedName name="ааа_2">#N/A</definedName>
    <definedName name="ааа_3">#N/A</definedName>
    <definedName name="ааа_4">#N/A</definedName>
    <definedName name="ааа_5">#N/A</definedName>
    <definedName name="ААААА" localSheetId="0">#REF!</definedName>
    <definedName name="ААААА">#REF!</definedName>
    <definedName name="АААААААА">#N/A</definedName>
    <definedName name="АААААААА_1" localSheetId="0">#REF!</definedName>
    <definedName name="АААААААА_1">#REF!</definedName>
    <definedName name="АААААААА_3" localSheetId="0">#REF!</definedName>
    <definedName name="АААААААА_3">#REF!</definedName>
    <definedName name="аб" localSheetId="0">#REF!</definedName>
    <definedName name="аб">#REF!</definedName>
    <definedName name="ав">#REF!</definedName>
    <definedName name="аватомойка" localSheetId="0">#REF!</definedName>
    <definedName name="аватомойка">#REF!</definedName>
    <definedName name="аватомойка_1">#N/A</definedName>
    <definedName name="аватомойка_2">#N/A</definedName>
    <definedName name="аватомойка_3">#N/A</definedName>
    <definedName name="аватомойка_4">#N/A</definedName>
    <definedName name="аватомойка_5">#N/A</definedName>
    <definedName name="авиваив" localSheetId="0">'[67]GAAP TB 31.12.01  detail p&amp;l'!#REF!</definedName>
    <definedName name="авиваив">#REF!</definedName>
    <definedName name="авпапрварав" localSheetId="0" hidden="1">[6]HOne!$D$88:$D$110</definedName>
    <definedName name="авпапрварав" hidden="1">#REF!</definedName>
    <definedName name="авпвапы">#REF!,#REF!,#REF!,#REF!,#REF!,#REF!,#REF!,#REF!,#REF!,#REF!,#REF!,#REF!</definedName>
    <definedName name="Авто" localSheetId="0">#REF!</definedName>
    <definedName name="Авто">#REF!</definedName>
    <definedName name="Авто1">#REF!</definedName>
    <definedName name="авто2">#REF!</definedName>
    <definedName name="авто6">#REF!</definedName>
    <definedName name="автыптвадтрпдд">#REF!,#REF!,#REF!,#REF!,#REF!,#REF!,#REF!,#REF!,#REF!</definedName>
    <definedName name="Адай_Петролеум_Ко" localSheetId="0">#REF!</definedName>
    <definedName name="Адай_Петролеум_Ко">#REF!</definedName>
    <definedName name="АдайПетрол.Ко." localSheetId="0">#REF!</definedName>
    <definedName name="АдайПетрол.Ко.">#REF!</definedName>
    <definedName name="АдайПетролеумКо." localSheetId="0">#REF!</definedName>
    <definedName name="АдайПетролеумКо.">#REF!</definedName>
    <definedName name="АдайПетролеумКомпани">#REF!</definedName>
    <definedName name="АдайПетролКо.">#REF!</definedName>
    <definedName name="Аджип">#REF!</definedName>
    <definedName name="АджипККО">#REF!</definedName>
    <definedName name="АдресПП">#REF!</definedName>
    <definedName name="Аи93" localSheetId="0">#REF!</definedName>
    <definedName name="Аи93">#REF!</definedName>
    <definedName name="Аи932" localSheetId="0">#REF!</definedName>
    <definedName name="Аи932">#REF!</definedName>
    <definedName name="аиапи">#REF!</definedName>
    <definedName name="аиваи" localSheetId="0">'[67]GAAP TB 31.12.01  detail p&amp;l'!#REF!</definedName>
    <definedName name="аиваи">#REF!</definedName>
    <definedName name="Айжол">#REF!</definedName>
    <definedName name="Айтгуль">#N/A</definedName>
    <definedName name="АК" localSheetId="0">#REF!</definedName>
    <definedName name="АК">#REF!</definedName>
    <definedName name="ак1" localSheetId="0">#REF!</definedName>
    <definedName name="ак1">#REF!</definedName>
    <definedName name="Актобе">#N/A</definedName>
    <definedName name="Актюбинская_область" localSheetId="0">#REF!</definedName>
    <definedName name="Актюбинская_область">#REF!</definedName>
    <definedName name="Акциз" localSheetId="0">#REF!</definedName>
    <definedName name="Акциз">#REF!</definedName>
    <definedName name="Акциз1" localSheetId="0">#REF!</definedName>
    <definedName name="Акциз1">#REF!</definedName>
    <definedName name="Алена">#REF!</definedName>
    <definedName name="алия" localSheetId="0">#REF!</definedName>
    <definedName name="алия">#REF!</definedName>
    <definedName name="АЛПФ" localSheetId="0">#REF!</definedName>
    <definedName name="АЛПФ">#REF!</definedName>
    <definedName name="аля" localSheetId="0" hidden="1">{#N/A,#N/A,TRUE,"Лист1";#N/A,#N/A,TRUE,"Лист2";#N/A,#N/A,TRUE,"Лист3"}</definedName>
    <definedName name="аля" hidden="1">{#N/A,#N/A,TRUE,"Лист1";#N/A,#N/A,TRUE,"Лист2";#N/A,#N/A,TRUE,"Лист3"}</definedName>
    <definedName name="АмангельдыГаз">#REF!</definedName>
    <definedName name="АмангельдыГаз_ТОО" localSheetId="0">#REF!</definedName>
    <definedName name="АмангельдыГаз_ТОО">#REF!</definedName>
    <definedName name="амк" localSheetId="0">[68]Sens!$F$88</definedName>
    <definedName name="амк">#REF!</definedName>
    <definedName name="амк2" localSheetId="0">[68]Loans!#REF!</definedName>
    <definedName name="амк2">#REF!</definedName>
    <definedName name="аммиакиюнь" localSheetId="0">#REF!</definedName>
    <definedName name="аммиакиюнь">#REF!</definedName>
    <definedName name="аммиакмай" localSheetId="0">#REF!</definedName>
    <definedName name="аммиакмай">#REF!</definedName>
    <definedName name="ан" localSheetId="0">#REF!</definedName>
    <definedName name="ан">#REF!</definedName>
    <definedName name="Анако">#REF!</definedName>
    <definedName name="АНАКО_АО" localSheetId="0">#REF!</definedName>
    <definedName name="АНАКО_АО">#REF!</definedName>
    <definedName name="Анако_компания">#REF!</definedName>
    <definedName name="Анализ_финансового_состояния_организации">#REF!</definedName>
    <definedName name="антрмай" localSheetId="0">#REF!</definedName>
    <definedName name="антрмай">#REF!</definedName>
    <definedName name="аорь">#N/A</definedName>
    <definedName name="ап">#N/A</definedName>
    <definedName name="ап_1" localSheetId="0">#REF!</definedName>
    <definedName name="ап_1">#REF!</definedName>
    <definedName name="ап_3" localSheetId="0">#REF!</definedName>
    <definedName name="ап_3">#REF!</definedName>
    <definedName name="апапборюолол.">#REF!</definedName>
    <definedName name="апборпю.лдж">#REF!</definedName>
    <definedName name="апвп">#REF!,#REF!,#REF!,#REF!,#REF!,#REF!,#REF!,#REF!,#REF!</definedName>
    <definedName name="апвукеп">#REF!</definedName>
    <definedName name="апвы">#REF!,#REF!,#REF!</definedName>
    <definedName name="апвыолдпрывдлпж">#REF!,#REF!,#REF!,#REF!,#REF!,#REF!,#REF!,#REF!,#REF!</definedName>
    <definedName name="апипатпрьо" localSheetId="0" hidden="1">[6]Calc!$A$38:$A$107</definedName>
    <definedName name="апипатпрьо" hidden="1">#REF!</definedName>
    <definedName name="АПК">#REF!</definedName>
    <definedName name="апмв">#N/A</definedName>
    <definedName name="апмвпм" localSheetId="0">#REF!</definedName>
    <definedName name="апмвпм">#REF!</definedName>
    <definedName name="апмвпм_1">#N/A</definedName>
    <definedName name="апмвпм_2">#N/A</definedName>
    <definedName name="апмвпм_3">#N/A</definedName>
    <definedName name="апмвпм_4">#N/A</definedName>
    <definedName name="апмвпм_5">#N/A</definedName>
    <definedName name="апп">#REF!</definedName>
    <definedName name="аппп">#REF!</definedName>
    <definedName name="апр" localSheetId="0">#REF!</definedName>
    <definedName name="апр">#REF!</definedName>
    <definedName name="апрвру">#REF!+#REF!+#REF!+#REF!+#REF!+#REF!+#REF!+#REF!+#REF!</definedName>
    <definedName name="апрлоыварплоываплрфоыы">#REF!,#REF!,#REF!,#REF!,#REF!,#REF!,#REF!,#REF!</definedName>
    <definedName name="апрр">#N/A</definedName>
    <definedName name="апрыврпдлвыарр">#REF!,#REF!,#REF!,#REF!,#REF!,#REF!</definedName>
    <definedName name="апрьбро.">#REF!</definedName>
    <definedName name="аптап" localSheetId="0" hidden="1">[6]Calc!$A$153:$A$315</definedName>
    <definedName name="аптап" hidden="1">#REF!</definedName>
    <definedName name="аптаптап">#REF!</definedName>
    <definedName name="аптаптапордл.ж" localSheetId="0" hidden="1">[6]Calc!$A$11:$A$28</definedName>
    <definedName name="аптаптапордл.ж" hidden="1">#REF!</definedName>
    <definedName name="аптаптаппат" localSheetId="0" hidden="1">[6]HOne!$E$86:$E$110</definedName>
    <definedName name="аптаптаппат" hidden="1">#REF!</definedName>
    <definedName name="аптаптаптаптап" localSheetId="0" hidden="1">[6]Calc!$A$13:$A$33</definedName>
    <definedName name="аптаптаптаптап" hidden="1">#REF!</definedName>
    <definedName name="аптаптаптьпа" localSheetId="0" hidden="1">[6]Calc!$A$153:$A$313</definedName>
    <definedName name="аптаптаптьпа" hidden="1">#REF!</definedName>
    <definedName name="аптапьоббор" localSheetId="0" hidden="1">[6]Calc!$A$9:$A$36</definedName>
    <definedName name="аптапьоббор" hidden="1">#REF!</definedName>
    <definedName name="аптпа">#REF!</definedName>
    <definedName name="аптпарпьорб" localSheetId="0" hidden="1">[6]Calc!$A$9:$A$41</definedName>
    <definedName name="аптпарпьорб" hidden="1">#REF!</definedName>
    <definedName name="апфвы">#REF!,#REF!,#REF!,#REF!,#REF!,#REF!,#REF!,#REF!</definedName>
    <definedName name="апывып">#REF!,#REF!,#REF!,#REF!,#REF!,#REF!,#REF!,#REF!,#REF!,#REF!,#REF!</definedName>
    <definedName name="апыпрарлп">#REF!,#REF!,#REF!,#REF!,#REF!,#REF!,#REF!,#REF!,#REF!,#REF!,#REF!,#REF!</definedName>
    <definedName name="апьапбпрою.">#REF!</definedName>
    <definedName name="апьапбпрюол">#REF!</definedName>
    <definedName name="ара" localSheetId="0" hidden="1">{#N/A,#N/A,FALSE,"Лист15"}</definedName>
    <definedName name="ара" hidden="1">{#N/A,#N/A,FALSE,"Лист15"}</definedName>
    <definedName name="АралПетрол.Кэпитал" localSheetId="0">#REF!</definedName>
    <definedName name="АралПетрол.Кэпитал">#REF!</definedName>
    <definedName name="арекет" localSheetId="0">#REF!</definedName>
    <definedName name="арекет">#REF!</definedName>
    <definedName name="арекет2" localSheetId="0">#REF!</definedName>
    <definedName name="арекет2">#REF!</definedName>
    <definedName name="арекет3" localSheetId="0">#REF!</definedName>
    <definedName name="арекет3">#REF!</definedName>
    <definedName name="арен_кв" localSheetId="0">#REF!</definedName>
    <definedName name="арен_кв">#REF!</definedName>
    <definedName name="арен_оф" localSheetId="0">#REF!</definedName>
    <definedName name="арен_оф">#REF!</definedName>
    <definedName name="арен_погрузч" localSheetId="0">#REF!</definedName>
    <definedName name="арен_погрузч">#REF!</definedName>
    <definedName name="аренд_джипа" localSheetId="0">#REF!</definedName>
    <definedName name="аренд_джипа">#REF!</definedName>
    <definedName name="аренда">#N/A</definedName>
    <definedName name="аренда1" localSheetId="0" hidden="1">{#N/A,#N/A,FALSE,"Planned"}</definedName>
    <definedName name="аренда1" hidden="1">{#N/A,#N/A,FALSE,"Planned"}</definedName>
    <definedName name="арента">#N/A</definedName>
    <definedName name="Арман" localSheetId="0">#REF!</definedName>
    <definedName name="Арман">#REF!</definedName>
    <definedName name="Арман_ТОО" localSheetId="0">#REF!</definedName>
    <definedName name="Арман_ТОО">#REF!</definedName>
    <definedName name="Арман_ТОО_СП" localSheetId="0">#REF!</definedName>
    <definedName name="Арман_ТОО_СП">#REF!</definedName>
    <definedName name="Арнаойл">#REF!</definedName>
    <definedName name="Арнаойл_ТОО" localSheetId="0">#REF!</definedName>
    <definedName name="Арнаойл_ТОО">#REF!</definedName>
    <definedName name="арэк" localSheetId="0">#REF!</definedName>
    <definedName name="арэк">#REF!</definedName>
    <definedName name="АРЭК1" localSheetId="0">#REF!</definedName>
    <definedName name="АРЭК1">#REF!</definedName>
    <definedName name="арэк2" localSheetId="0">#REF!</definedName>
    <definedName name="арэк2">#REF!</definedName>
    <definedName name="арэк3" localSheetId="0">#REF!</definedName>
    <definedName name="арэк3">#REF!</definedName>
    <definedName name="аств" localSheetId="0">#REF!</definedName>
    <definedName name="аств">#REF!</definedName>
    <definedName name="аств2" localSheetId="0">#REF!</definedName>
    <definedName name="аств2">#REF!</definedName>
    <definedName name="аств3" localSheetId="0">#REF!</definedName>
    <definedName name="аств3">#REF!</definedName>
    <definedName name="атапборюол">#REF!</definedName>
    <definedName name="атаптапта">#REF!</definedName>
    <definedName name="атырау" localSheetId="0">#REF!</definedName>
    <definedName name="атырау">#REF!</definedName>
    <definedName name="Атырау_1">#N/A</definedName>
    <definedName name="Атырау_2">#N/A</definedName>
    <definedName name="Атырау_3">#N/A</definedName>
    <definedName name="Атырау_4">#N/A</definedName>
    <definedName name="Атырау_5">#N/A</definedName>
    <definedName name="атырау2" localSheetId="0">#REF!</definedName>
    <definedName name="атырау2">#REF!</definedName>
    <definedName name="атырау3" localSheetId="0">#REF!</definedName>
    <definedName name="атырау3">#REF!</definedName>
    <definedName name="Атырауская_область" localSheetId="0">#REF!</definedName>
    <definedName name="Атырауская_область">#REF!</definedName>
    <definedName name="ау" localSheetId="0" hidden="1">[6]GoEight!$C$115:$C$160</definedName>
    <definedName name="ау" hidden="1">#REF!</definedName>
    <definedName name="ауа">#N/A</definedName>
    <definedName name="аудит" localSheetId="0" hidden="1">{#N/A,#N/A,TRUE,"Лист1";#N/A,#N/A,TRUE,"Лист2";#N/A,#N/A,TRUE,"Лист3"}</definedName>
    <definedName name="аудит" hidden="1">{#N/A,#N/A,TRUE,"Лист1";#N/A,#N/A,TRUE,"Лист2";#N/A,#N/A,TRUE,"Лист3"}</definedName>
    <definedName name="Аудит." localSheetId="0">Scheduled_Payment+Extra_Payment</definedName>
    <definedName name="Аудит.">Scheduled_Payment+Extra_Payment</definedName>
    <definedName name="Аудит._1">"scheduled_payment"+"extra_payment"</definedName>
    <definedName name="Аудит._2">"scheduled_payment"+"extra_payment"</definedName>
    <definedName name="Аудит._3">"scheduled_payment"+"extra_payment"</definedName>
    <definedName name="Аудит._4">"scheduled_payment"+"extra_payment"</definedName>
    <definedName name="Аудит._5">"scheduled_payment"+"extra_payment"</definedName>
    <definedName name="Аудит_бухгалтерской_отчетности">#REF!</definedName>
    <definedName name="Аудит_налоговой_отчетности_и_правильности_уплаты_налогов">#REF!</definedName>
    <definedName name="Аудит_обслуживающих_производств_и_хозяйств">#REF!</definedName>
    <definedName name="Аудит_общего_состояния_бухгалтерского_учета.">#REF!</definedName>
    <definedName name="Аудит_операций_по_договору_простого_товарищества__договору_о_совместной_деятельности_счета_01_04_06_50_51_52_46_47_48_78_3">#REF!</definedName>
    <definedName name="Аудит_операций_по_кредитам_и_займам__ссудам___включая_валютные_счета_90_92_93_94_95_96_00_009">#REF!</definedName>
    <definedName name="Аудит_операций_по_оплате">#REF!</definedName>
    <definedName name="Аудит_операций_по_расчетам_с_подотчетными_лицами__включая_расчеты_в_иностранной_валюте_счет_71">#REF!</definedName>
    <definedName name="Аудит_операций_по_учету_готовой_продукции_и_ее_реализации__счет_46">#REF!</definedName>
    <definedName name="Аудит_операций_по_учету_денежных_средств_в_кассе_счет_50">#REF!</definedName>
    <definedName name="Аудит_операций_по_учету_денежных_средств_на_валютных_счетах_счета_52__55__57">#REF!</definedName>
    <definedName name="Аудит_операций_по_учету_денежных_средств_на_расчетном_счете_и_других_рублевых_счетах_в_банке_счета_51_55__57_.">#REF!</definedName>
    <definedName name="Аудит_операций_по_учету_затрат_на_производство">#REF!</definedName>
    <definedName name="Аудит_операций_по_учету_материалов_и_МБП__счета_10__12__13__15_16__48_60__61__76__84">#REF!</definedName>
    <definedName name="Аудит_операций_по_учету_основных_средств__нематериальных_активов_и_капитальных_вложений__долгосрочных_инвестиций__счета_01._02._03.04._05._07._08._47._48._84">#REF!</definedName>
    <definedName name="Аудит_операций_по_учету_расчетов_в_национальной_валюте_счета_60__61__62__63__64__65__67__75__76__78__79">#REF!</definedName>
    <definedName name="Аудит_расчетных_операций_в_иностранной_валюте_счета_60_61_62_63_64_65_76_78_83__субсчет__Курсовые_разницы">#REF!</definedName>
    <definedName name="Аудит_состояния_внутреннего_контроля_организации">#REF!</definedName>
    <definedName name="Аудит_торговых_операций_счета_41._42._44._46">#REF!</definedName>
    <definedName name="Аудит_уставного_складочного_капитала.">#REF!</definedName>
    <definedName name="Аудит_учредительных_и_регистрационных_документов_экономического_субъекта.">#REF!</definedName>
    <definedName name="Аудит_финансовых_вложений_счета_06__58">#REF!</definedName>
    <definedName name="Аудит_финансовых_результатов_и_использования_прибыли__счета_80_81_82_83_88_96">#REF!</definedName>
    <definedName name="аудиторам">#N/A</definedName>
    <definedName name="аука">#N/A</definedName>
    <definedName name="афиюнь" localSheetId="0">#REF!</definedName>
    <definedName name="афиюнь">#REF!</definedName>
    <definedName name="афмай" localSheetId="0">#REF!</definedName>
    <definedName name="афмай">#REF!</definedName>
    <definedName name="ац" localSheetId="0" hidden="1">[6]GrThree!$B$90:$B$140</definedName>
    <definedName name="ац" hidden="1">#REF!</definedName>
    <definedName name="аывывпыва" localSheetId="0">#REF!</definedName>
    <definedName name="аывывпыва">#REF!</definedName>
    <definedName name="б">#REF!,#REF!,#REF!</definedName>
    <definedName name="б1" localSheetId="0">#REF!</definedName>
    <definedName name="б1">#REF!</definedName>
    <definedName name="Б2">#REF!,#REF!,#REF!,#REF!,#REF!,#REF!,#REF!</definedName>
    <definedName name="б3">#REF!</definedName>
    <definedName name="Б4">#REF!,#REF!,#REF!,#REF!,#REF!,#REF!,#REF!,#REF!,#REF!</definedName>
    <definedName name="Б5">#REF!,#REF!,#REF!,#REF!,#REF!,#REF!,#REF!,#REF!</definedName>
    <definedName name="Б6">#REF!,#REF!,#REF!,#REF!,#REF!,#REF!,#REF!,#REF!</definedName>
    <definedName name="Б7">#REF!,#REF!,#REF!,#REF!</definedName>
    <definedName name="Б8">#REF!,#REF!,#REF!,#REF!,#REF!,#REF!</definedName>
    <definedName name="Б9">#REF!,#REF!,#REF!,#REF!,#REF!,#REF!,#REF!,#REF!,#REF!,#REF!,#REF!</definedName>
    <definedName name="_xlnm.Database" localSheetId="0">#REF!</definedName>
    <definedName name="_xlnm.Database">#REF!</definedName>
    <definedName name="База_Сортировки" localSheetId="0">#REF!</definedName>
    <definedName name="База_Сортировки">#REF!</definedName>
    <definedName name="бакс" localSheetId="0">#REF!</definedName>
    <definedName name="бакс">#REF!</definedName>
    <definedName name="баланс">#N/A</definedName>
    <definedName name="баланс01" localSheetId="0">#REF!</definedName>
    <definedName name="баланс01">#REF!</definedName>
    <definedName name="ббб" localSheetId="0">#REF!</definedName>
    <definedName name="ббб">#REF!</definedName>
    <definedName name="ббб_1">#N/A</definedName>
    <definedName name="ббб_2">#N/A</definedName>
    <definedName name="ббб_3">#N/A</definedName>
    <definedName name="ббб_4">#N/A</definedName>
    <definedName name="ббб_5">#N/A</definedName>
    <definedName name="бббб" localSheetId="0">#REF!</definedName>
    <definedName name="бббб">#REF!</definedName>
    <definedName name="бббббббб">#N/A</definedName>
    <definedName name="ббью">#REF!</definedName>
    <definedName name="бенз" localSheetId="0">#REF!</definedName>
    <definedName name="бенз">#REF!</definedName>
    <definedName name="бенз_инвест">#REF!</definedName>
    <definedName name="бенз_монтаж" localSheetId="0">#REF!</definedName>
    <definedName name="бенз_монтаж">#REF!</definedName>
    <definedName name="бенз_общ" localSheetId="0">#REF!</definedName>
    <definedName name="бенз_общ">#REF!</definedName>
    <definedName name="бенз_пр" localSheetId="0">#REF!</definedName>
    <definedName name="бенз_пр">#REF!</definedName>
    <definedName name="бенз_тр" localSheetId="0">#REF!</definedName>
    <definedName name="бенз_тр">#REF!</definedName>
    <definedName name="бенз1" localSheetId="0">#REF!</definedName>
    <definedName name="бенз1">#REF!</definedName>
    <definedName name="бенз2" localSheetId="0">#REF!</definedName>
    <definedName name="бенз2">#REF!</definedName>
    <definedName name="бенз3" localSheetId="0">#REF!</definedName>
    <definedName name="бенз3">#REF!</definedName>
    <definedName name="бензин_а">#REF!</definedName>
    <definedName name="Бери">#REF!,#REF!,#REF!,#REF!,#REF!,#REF!,#REF!,#REF!</definedName>
    <definedName name="Берик">#REF!,#REF!,#REF!,#REF!,#REF!,#REF!,#REF!,#REF!,#REF!,#REF!,#REF!,#REF!</definedName>
    <definedName name="биржа">#REF!</definedName>
    <definedName name="биржа1">#REF!</definedName>
    <definedName name="бл">#REF!</definedName>
    <definedName name="Блок" localSheetId="0">#REF!</definedName>
    <definedName name="Блок">#REF!</definedName>
    <definedName name="Блок_1">#N/A</definedName>
    <definedName name="Блок_2">#N/A</definedName>
    <definedName name="Блок_3">#N/A</definedName>
    <definedName name="Блок_4">#N/A</definedName>
    <definedName name="Блок_5">#N/A</definedName>
    <definedName name="Блок1" localSheetId="0">#REF!</definedName>
    <definedName name="Блок1">#REF!</definedName>
    <definedName name="Блок1_1">#N/A</definedName>
    <definedName name="Блок1_2">#N/A</definedName>
    <definedName name="Блок1_3">#N/A</definedName>
    <definedName name="Блок1_4">#N/A</definedName>
    <definedName name="Блок1_5">#N/A</definedName>
    <definedName name="Блок2">#REF!</definedName>
    <definedName name="Блок3" localSheetId="0">#REF!</definedName>
    <definedName name="Блок3">#REF!</definedName>
    <definedName name="Блок3_1">#N/A</definedName>
    <definedName name="Блок3_2">#N/A</definedName>
    <definedName name="Блок3_3">#N/A</definedName>
    <definedName name="Блок3_4">#N/A</definedName>
    <definedName name="Блок3_5">#N/A</definedName>
    <definedName name="Блок5" localSheetId="0">#REF!,#REF!</definedName>
    <definedName name="Блок5">#REF!,#REF!</definedName>
    <definedName name="Блок5_1">#N/A</definedName>
    <definedName name="Блок5_2">#N/A</definedName>
    <definedName name="Блок5_3">#N/A</definedName>
    <definedName name="Блок5_4">#N/A</definedName>
    <definedName name="Блок5_5">#N/A</definedName>
    <definedName name="Блок6" localSheetId="0">#REF!</definedName>
    <definedName name="Блок6">#REF!</definedName>
    <definedName name="Блок6_1">#N/A</definedName>
    <definedName name="Блок6_2">#N/A</definedName>
    <definedName name="Блок6_3">#N/A</definedName>
    <definedName name="Блок6_4">#N/A</definedName>
    <definedName name="Блок6_5">#N/A</definedName>
    <definedName name="БЛРаздел1">#REF!,#REF!,#REF!,#REF!,#REF!,#REF!,#REF!,#REF!,#REF!</definedName>
    <definedName name="БЛРаздел1___0">#N/A</definedName>
    <definedName name="БЛРаздел1___10">#N/A</definedName>
    <definedName name="БЛРаздел1_1">#REF!,#REF!,#REF!,#REF!,#REF!,#REF!,#REF!,#REF!,#REF!</definedName>
    <definedName name="БЛРаздел1_4">#REF!,#REF!,#REF!,#REF!,#REF!,#REF!,#REF!,#REF!,#REF!</definedName>
    <definedName name="БЛРаздел2">#REF!,#REF!,#REF!,#REF!,#REF!,#REF!,#REF!</definedName>
    <definedName name="БЛРаздел2___0">#N/A</definedName>
    <definedName name="БЛРаздел2___10">#N/A</definedName>
    <definedName name="БЛРаздел2_1">#REF!,#REF!,#REF!,#REF!,#REF!,#REF!,#REF!</definedName>
    <definedName name="БЛРаздел2_4">#REF!,#REF!,#REF!,#REF!,#REF!,#REF!,#REF!</definedName>
    <definedName name="БЛРаздел3">#REF!,#REF!,#REF!,#REF!,#REF!,#REF!,#REF!,#REF!,#REF!,#REF!,#REF!,#REF!</definedName>
    <definedName name="БЛРаздел3___0">#N/A</definedName>
    <definedName name="БЛРаздел3___10">#N/A</definedName>
    <definedName name="БЛРаздел3_1">#REF!,#REF!,#REF!,#REF!,#REF!,#REF!,#REF!,#REF!,#REF!,#REF!,#REF!,#REF!</definedName>
    <definedName name="БЛРаздел3_4">#REF!,#REF!,#REF!,#REF!,#REF!,#REF!,#REF!,#REF!,#REF!,#REF!,#REF!,#REF!</definedName>
    <definedName name="БЛРаздел33">#REF!,#REF!,#REF!,#REF!,#REF!,#REF!,#REF!,#REF!,#REF!,#REF!,#REF!,#REF!</definedName>
    <definedName name="БЛРаздел4">#REF!,#REF!,#REF!,#REF!,#REF!,#REF!,#REF!,#REF!,#REF!</definedName>
    <definedName name="БЛРаздел4___0">#N/A</definedName>
    <definedName name="БЛРаздел4___10">#N/A</definedName>
    <definedName name="БЛРаздел4_1">#REF!,#REF!,#REF!,#REF!,#REF!,#REF!,#REF!,#REF!,#REF!</definedName>
    <definedName name="БЛРаздел4_4">#REF!,#REF!,#REF!,#REF!,#REF!,#REF!,#REF!,#REF!,#REF!</definedName>
    <definedName name="БЛРаздел5">#REF!,#REF!,#REF!,#REF!,#REF!,#REF!,#REF!,#REF!</definedName>
    <definedName name="БЛРаздел5___0">#N/A</definedName>
    <definedName name="БЛРаздел5___10">#N/A</definedName>
    <definedName name="БЛРаздел5_1">#REF!,#REF!,#REF!,#REF!,#REF!,#REF!,#REF!,#REF!</definedName>
    <definedName name="БЛРаздел5_4">#REF!,#REF!,#REF!,#REF!,#REF!,#REF!,#REF!,#REF!</definedName>
    <definedName name="БЛРаздел6">#REF!,#REF!,#REF!,#REF!,#REF!,#REF!,#REF!,#REF!</definedName>
    <definedName name="БЛРаздел6___0">#N/A</definedName>
    <definedName name="БЛРаздел6___10">#N/A</definedName>
    <definedName name="БЛРаздел6_1">#REF!,#REF!,#REF!,#REF!,#REF!,#REF!,#REF!,#REF!</definedName>
    <definedName name="БЛРаздел6_4">#REF!,#REF!,#REF!,#REF!,#REF!,#REF!,#REF!,#REF!</definedName>
    <definedName name="БЛРаздел66">#REF!,#REF!,#REF!,#REF!,#REF!,#REF!,#REF!,#REF!</definedName>
    <definedName name="БЛРаздел7">#REF!,#REF!,#REF!,#REF!</definedName>
    <definedName name="БЛРаздел7___0">#N/A</definedName>
    <definedName name="БЛРаздел7___10">#N/A</definedName>
    <definedName name="БЛРаздел7_1">#REF!,#REF!,#REF!,#REF!</definedName>
    <definedName name="БЛРаздел7_4">#REF!,#REF!,#REF!,#REF!</definedName>
    <definedName name="БЛРаздел8">#REF!,#REF!,#REF!,#REF!,#REF!,#REF!</definedName>
    <definedName name="БЛРаздел8___0">#N/A</definedName>
    <definedName name="БЛРаздел8___10">#N/A</definedName>
    <definedName name="БЛРаздел8_1">#REF!,#REF!,#REF!,#REF!,#REF!,#REF!</definedName>
    <definedName name="БЛРаздел8_4">#REF!,#REF!,#REF!,#REF!,#REF!,#REF!</definedName>
    <definedName name="БЛРаздел9">#REF!,#REF!,#REF!,#REF!,#REF!,#REF!,#REF!,#REF!,#REF!,#REF!,#REF!</definedName>
    <definedName name="БЛРаздел9___0">#N/A</definedName>
    <definedName name="БЛРаздел9___10">#N/A</definedName>
    <definedName name="БЛРаздел9_1">#REF!,#REF!,#REF!,#REF!,#REF!,#REF!,#REF!,#REF!,#REF!,#REF!,#REF!</definedName>
    <definedName name="БЛРаздел9_4">#REF!,#REF!,#REF!,#REF!,#REF!,#REF!,#REF!,#REF!,#REF!,#REF!,#REF!</definedName>
    <definedName name="БЛРаздел99">#REF!,#REF!,#REF!,#REF!,#REF!,#REF!,#REF!,#REF!,#REF!,#REF!,#REF!</definedName>
    <definedName name="БПДанные">#REF!,#REF!,#REF!</definedName>
    <definedName name="БПДанные___0">#N/A</definedName>
    <definedName name="БПДанные___10">#N/A</definedName>
    <definedName name="БПДанные_1">#REF!,#REF!,#REF!</definedName>
    <definedName name="БПДанные_4">#REF!,#REF!,#REF!</definedName>
    <definedName name="бппп" localSheetId="0">#REF!</definedName>
    <definedName name="бппп">#REF!</definedName>
    <definedName name="БРД3ОТ">#REF!</definedName>
    <definedName name="БРД4ОТ">#REF!</definedName>
    <definedName name="Бузачи_Опер.ЛТД" localSheetId="0">#REF!</definedName>
    <definedName name="Бузачи_Опер.ЛТД">#REF!</definedName>
    <definedName name="БузачиНефть_ТОО" localSheetId="0">#REF!</definedName>
    <definedName name="БузачиНефть_ТОО">#REF!</definedName>
    <definedName name="БузачиОпер.ЛТД" localSheetId="0">#REF!</definedName>
    <definedName name="БузачиОпер.ЛТД">#REF!</definedName>
    <definedName name="БузачиОперейтингЛТД">#REF!</definedName>
    <definedName name="Буззачинефть_ТОО" localSheetId="0">#REF!</definedName>
    <definedName name="Буззачинефть_ТОО">#REF!</definedName>
    <definedName name="бухмай" localSheetId="0">#REF!</definedName>
    <definedName name="бухмай">#REF!</definedName>
    <definedName name="бь">#REF!</definedName>
    <definedName name="бю" localSheetId="0">#REF!</definedName>
    <definedName name="бю">#REF!</definedName>
    <definedName name="бюб">#REF!</definedName>
    <definedName name="бюд2019" localSheetId="0">#REF!</definedName>
    <definedName name="бюд2019">#REF!</definedName>
    <definedName name="Бюджет__по__подразд__2003__года_Лист1_Таблица" localSheetId="0">#REF!</definedName>
    <definedName name="Бюджет__по__подразд__2003__года_Лист1_Таблица">#REF!</definedName>
    <definedName name="бяка" localSheetId="0">#REF!</definedName>
    <definedName name="бяка">#REF!</definedName>
    <definedName name="в" localSheetId="0">#REF!</definedName>
    <definedName name="в">#REF!</definedName>
    <definedName name="в23е">#N/A</definedName>
    <definedName name="в23ё">#N/A</definedName>
    <definedName name="в23ё_1" localSheetId="0">#REF!</definedName>
    <definedName name="в23ё_1">#REF!</definedName>
    <definedName name="в23ё_3">#N/A</definedName>
    <definedName name="в256">#REF!</definedName>
    <definedName name="В32" localSheetId="0">#REF!</definedName>
    <definedName name="В32">#REF!</definedName>
    <definedName name="В32_1">#N/A</definedName>
    <definedName name="В32_2">#N/A</definedName>
    <definedName name="В32_3">#N/A</definedName>
    <definedName name="В32_4">#N/A</definedName>
    <definedName name="В32_5">#N/A</definedName>
    <definedName name="ва" localSheetId="0">#REF!</definedName>
    <definedName name="ва">#REF!</definedName>
    <definedName name="ваап" localSheetId="0" hidden="1">{#N/A,#N/A,FALSE,"Aging Summary";#N/A,#N/A,FALSE,"Ratio Analysis";#N/A,#N/A,FALSE,"Test 120 Day Accts";#N/A,#N/A,FALSE,"Tickmarks"}</definedName>
    <definedName name="ваап" hidden="1">{#N/A,#N/A,FALSE,"Aging Summary";#N/A,#N/A,FALSE,"Ratio Analysis";#N/A,#N/A,FALSE,"Test 120 Day Accts";#N/A,#N/A,FALSE,"Tickmarks"}</definedName>
    <definedName name="вав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вав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ваваиаьорн">#REF!</definedName>
    <definedName name="ваиавп">#REF!</definedName>
    <definedName name="ваирпьпр" localSheetId="0" hidden="1">[6]Calc!$A$13:$A$53</definedName>
    <definedName name="ваирпьпр" hidden="1">#REF!</definedName>
    <definedName name="ваку">#N/A</definedName>
    <definedName name="вап" localSheetId="0">Scheduled_Payment+Extra_Payment</definedName>
    <definedName name="вап">Scheduled_Payment+Extra_Payment</definedName>
    <definedName name="вапваа" localSheetId="0" hidden="1">[6]Calc!$A$8:$A$19</definedName>
    <definedName name="вапваа" hidden="1">#REF!</definedName>
    <definedName name="вапрв">#REF!,#REF!,#REF!,#REF!,#REF!,#REF!,#REF!</definedName>
    <definedName name="вар">#N/A</definedName>
    <definedName name="варавпрор">#REF!</definedName>
    <definedName name="варарапр" localSheetId="0" hidden="1">[6]GoSeven!$E$90:$E$105</definedName>
    <definedName name="варарапр" hidden="1">#REF!</definedName>
    <definedName name="варырыар" localSheetId="0" hidden="1">[6]JOne!$D$86:$D$98</definedName>
    <definedName name="варырыар" hidden="1">#REF!</definedName>
    <definedName name="ватапбюдол.">#REF!</definedName>
    <definedName name="вау" localSheetId="0" hidden="1">[6]Calc!$AB$153:$AB$325</definedName>
    <definedName name="вау" hidden="1">#REF!</definedName>
    <definedName name="вауа" localSheetId="0" hidden="1">[6]Calc!$AB$153:$AB$325</definedName>
    <definedName name="вауа" hidden="1">#REF!</definedName>
    <definedName name="вауыа">#REF!,#REF!,#REF!,#REF!,#REF!,#REF!,#REF!,#REF!,#REF!,#REF!,#REF!,#REF!</definedName>
    <definedName name="ваыооэп">#REF!,#REF!,#REF!,#REF!,#REF!,#REF!,#REF!,#REF!</definedName>
    <definedName name="ваыр">#REF!</definedName>
    <definedName name="ваырплшвраылопварылвдоарплвы">#REF!,#REF!,#REF!,#REF!,#REF!,#REF!,#REF!</definedName>
    <definedName name="ваытавпвапраю">#REF!</definedName>
    <definedName name="вб" localSheetId="0">#REF!</definedName>
    <definedName name="вб">#REF!</definedName>
    <definedName name="вв" localSheetId="0">#REF!</definedName>
    <definedName name="вв">#REF!</definedName>
    <definedName name="вв_1" localSheetId="0">#REF!</definedName>
    <definedName name="вв_1">#REF!</definedName>
    <definedName name="вв_3" localSheetId="0">#REF!</definedName>
    <definedName name="вв_3">#REF!</definedName>
    <definedName name="вв_4">NA()</definedName>
    <definedName name="вв23">#REF!</definedName>
    <definedName name="ввввввввввввввввввввввввввввввввв" localSheetId="0" hidden="1">{#N/A,#N/A,TRUE,"Лист1";#N/A,#N/A,TRUE,"Лист2";#N/A,#N/A,TRUE,"Лист3"}</definedName>
    <definedName name="ввввввввввввввввввввввввввввввввв" hidden="1">{#N/A,#N/A,TRUE,"Лист1";#N/A,#N/A,TRUE,"Лист2";#N/A,#N/A,TRUE,"Лист3"}</definedName>
    <definedName name="ведом">#REF!</definedName>
    <definedName name="ведомость1">#REF!</definedName>
    <definedName name="вкервакепр">#REF!</definedName>
    <definedName name="вкрукп" localSheetId="0">'[67]GAAP TB 31.12.01  detail p&amp;l'!#REF!</definedName>
    <definedName name="вкрукп">#REF!</definedName>
    <definedName name="Вложения">#REF!,#REF!,#REF!,#REF!,#REF!,#REF!,#REF!,#REF!,#REF!</definedName>
    <definedName name="вм" localSheetId="0" hidden="1">[6]Calc!$X$153:$X$313</definedName>
    <definedName name="вм" hidden="1">#REF!</definedName>
    <definedName name="вмв" localSheetId="0" hidden="1">[6]Calc!$AL$8:$AL$21</definedName>
    <definedName name="вмв" hidden="1">#REF!</definedName>
    <definedName name="вмву" localSheetId="0" hidden="1">[6]Calc!$Z$153:$Z$315</definedName>
    <definedName name="вмву" hidden="1">#REF!</definedName>
    <definedName name="вода" localSheetId="0">#REF!</definedName>
    <definedName name="вода">#REF!</definedName>
    <definedName name="Вознаграждения">#REF!</definedName>
    <definedName name="ВП">#REF!,#REF!,#REF!,#REF!</definedName>
    <definedName name="впе">#REF!,#REF!,#REF!,#REF!,#REF!,#REF!,#REF!,#REF!,#REF!,#REF!,#REF!,#REF!</definedName>
    <definedName name="впрсарпво" localSheetId="0" hidden="1">{#N/A,#N/A,TRUE,"Лист1";#N/A,#N/A,TRUE,"Лист2";#N/A,#N/A,TRUE,"Лист3"}</definedName>
    <definedName name="впрсарпво" hidden="1">{#N/A,#N/A,TRUE,"Лист1";#N/A,#N/A,TRUE,"Лист2";#N/A,#N/A,TRUE,"Лист3"}</definedName>
    <definedName name="впцвпцп">#REF!,#REF!,#REF!,#REF!,#REF!,#REF!</definedName>
    <definedName name="врварапрачпр" localSheetId="0">#REF!</definedName>
    <definedName name="врварапрачпр">#REF!</definedName>
    <definedName name="врврвф" localSheetId="0">#REF!</definedName>
    <definedName name="врврвф">#REF!</definedName>
    <definedName name="Всего" localSheetId="0">#REF!</definedName>
    <definedName name="Всего">#REF!</definedName>
    <definedName name="Всего_1">#N/A</definedName>
    <definedName name="Всего_2">#N/A</definedName>
    <definedName name="Всего_3">#N/A</definedName>
    <definedName name="Всего_4">#N/A</definedName>
    <definedName name="Всего_5">#N/A</definedName>
    <definedName name="Всего_Грузооборот_Исх">#REF!</definedName>
    <definedName name="всм" localSheetId="0" hidden="1">[6]Calc!$AH$10:$AH$28</definedName>
    <definedName name="всм" hidden="1">#REF!</definedName>
    <definedName name="всмв" localSheetId="0" hidden="1">[6]Calc!$AJ$8:$AJ$19</definedName>
    <definedName name="всмв" hidden="1">#REF!</definedName>
    <definedName name="вспом" localSheetId="0">#REF!</definedName>
    <definedName name="вспом">#REF!</definedName>
    <definedName name="Вспомогат">#REF!</definedName>
    <definedName name="ВТБ" localSheetId="0">#REF!</definedName>
    <definedName name="ВТБ">#REF!</definedName>
    <definedName name="второй" localSheetId="0">#REF!</definedName>
    <definedName name="второй">#REF!</definedName>
    <definedName name="второй_1">#N/A</definedName>
    <definedName name="второй_2">#N/A</definedName>
    <definedName name="второй_3">#N/A</definedName>
    <definedName name="второй_4">#N/A</definedName>
    <definedName name="второй_5">#N/A</definedName>
    <definedName name="вуму" localSheetId="0" hidden="1">[6]Calc!$AD$10:$AD$33</definedName>
    <definedName name="вуму" hidden="1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фыв" localSheetId="0">#REF!</definedName>
    <definedName name="вфыв">#REF!</definedName>
    <definedName name="выаптдврпдловртадпырвжлптды">#REF!,#REF!,#REF!,#REF!,#REF!,#REF!,#REF!,#REF!,#REF!</definedName>
    <definedName name="Выдать_31_2">#N/A</definedName>
    <definedName name="выплаты">#N/A</definedName>
    <definedName name="Выработка" localSheetId="0">#REF!</definedName>
    <definedName name="Выработка">#REF!</definedName>
    <definedName name="Выработка_Сумм" localSheetId="0">#REF!</definedName>
    <definedName name="Выработка_Сумм">#REF!</definedName>
    <definedName name="вычеты">#REF!</definedName>
    <definedName name="г">#N/A</definedName>
    <definedName name="газ">#REF!</definedName>
    <definedName name="газ1">#REF!</definedName>
    <definedName name="газсервис" localSheetId="0">#REF!</definedName>
    <definedName name="газсервис">#REF!</definedName>
    <definedName name="газсервис2" localSheetId="0">#REF!</definedName>
    <definedName name="газсервис2">#REF!</definedName>
    <definedName name="газсервис3" localSheetId="0">#REF!</definedName>
    <definedName name="газсервис3">#REF!</definedName>
    <definedName name="гапрг" localSheetId="0">'[69]Сомн_треб общие'!#REF!</definedName>
    <definedName name="гапрг">#REF!</definedName>
    <definedName name="гараж">#REF!,#REF!,#REF!,#REF!,#REF!,#REF!,#REF!,#REF!</definedName>
    <definedName name="ггг">#REF!,#REF!,#REF!,#REF!,#REF!,#REF!,#REF!,#REF!,#REF!,#REF!,#REF!</definedName>
    <definedName name="ген" localSheetId="0">#REF!</definedName>
    <definedName name="ген">#REF!</definedName>
    <definedName name="гидриюнь" localSheetId="0">#REF!</definedName>
    <definedName name="гидриюнь">#REF!</definedName>
    <definedName name="гидрмай" localSheetId="0">#REF!</definedName>
    <definedName name="гидрмай">#REF!</definedName>
    <definedName name="гке" localSheetId="0" hidden="1">[6]GrThree!$D$90:$D$110</definedName>
    <definedName name="гке" hidden="1">#REF!</definedName>
    <definedName name="год">#N/A</definedName>
    <definedName name="голова" localSheetId="0">#REF!</definedName>
    <definedName name="голова">#REF!</definedName>
    <definedName name="гон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гон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гп" localSheetId="0">'[69]Сомн.треб общие'!#REF!</definedName>
    <definedName name="гп">#REF!</definedName>
    <definedName name="гп___0" localSheetId="0">'[69]Сомн_треб общие'!#REF!</definedName>
    <definedName name="гп___0">#REF!</definedName>
    <definedName name="гп___14" localSheetId="0">'[69]Сомн_треб общие'!#REF!</definedName>
    <definedName name="гп___14">#REF!</definedName>
    <definedName name="гп___23" localSheetId="0">'[69]Сомн_треб общие'!#REF!</definedName>
    <definedName name="гп___23">#REF!</definedName>
    <definedName name="гп___28" localSheetId="0">'[69]Сомн_треб общие'!#REF!</definedName>
    <definedName name="гп___28">#REF!</definedName>
    <definedName name="гп___40" localSheetId="0">'[69]Сомн_треб общие'!#REF!</definedName>
    <definedName name="гп___40">#REF!</definedName>
    <definedName name="ГР" localSheetId="0">#REF!</definedName>
    <definedName name="ГР">#REF!</definedName>
    <definedName name="ГР_1">#N/A</definedName>
    <definedName name="ГР_2">#N/A</definedName>
    <definedName name="ГР_3">#N/A</definedName>
    <definedName name="ГР_4">#N/A</definedName>
    <definedName name="ГР_5">#N/A</definedName>
    <definedName name="график" localSheetId="0">#REF!</definedName>
    <definedName name="график">#REF!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ппа" localSheetId="0">[70]группа!$A$1:$B$267</definedName>
    <definedName name="Группа">#REF!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см">#REF!,#REF!,#REF!,#REF!,#REF!,#REF!,#REF!,#REF!,#REF!</definedName>
    <definedName name="гшш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гшш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ГЭРС" localSheetId="0">#REF!</definedName>
    <definedName name="ГЭРС">#REF!</definedName>
    <definedName name="д" localSheetId="0">#REF!</definedName>
    <definedName name="д">#REF!</definedName>
    <definedName name="д_10" localSheetId="0">#REF!</definedName>
    <definedName name="д_10">#REF!</definedName>
    <definedName name="д_11" localSheetId="0">#REF!</definedName>
    <definedName name="д_11">#REF!</definedName>
    <definedName name="д_12" localSheetId="0">#REF!</definedName>
    <definedName name="д_12">#REF!</definedName>
    <definedName name="д_13" localSheetId="0">#REF!</definedName>
    <definedName name="д_13">#REF!</definedName>
    <definedName name="д_14" localSheetId="0">#REF!</definedName>
    <definedName name="д_14">#REF!</definedName>
    <definedName name="д_15" localSheetId="0">#REF!</definedName>
    <definedName name="д_15">#REF!</definedName>
    <definedName name="д_16" localSheetId="0">#REF!</definedName>
    <definedName name="д_16">#REF!</definedName>
    <definedName name="д_17" localSheetId="0">#REF!</definedName>
    <definedName name="д_17">#REF!</definedName>
    <definedName name="д_18" localSheetId="0">#REF!</definedName>
    <definedName name="д_18">#REF!</definedName>
    <definedName name="д_19" localSheetId="0">#REF!</definedName>
    <definedName name="д_19">#REF!</definedName>
    <definedName name="д_4">NA()</definedName>
    <definedName name="д_5" localSheetId="0">#REF!</definedName>
    <definedName name="д_5">#REF!</definedName>
    <definedName name="д_6" localSheetId="0">#REF!</definedName>
    <definedName name="д_6">#REF!</definedName>
    <definedName name="д_7" localSheetId="0">#REF!</definedName>
    <definedName name="д_7">#REF!</definedName>
    <definedName name="д_8" localSheetId="0">#REF!</definedName>
    <definedName name="д_8">#REF!</definedName>
    <definedName name="д_9" localSheetId="0">#REF!</definedName>
    <definedName name="д_9">#REF!</definedName>
    <definedName name="д_от_ОС">#REF!</definedName>
    <definedName name="д1" localSheetId="0">#REF!</definedName>
    <definedName name="д1">#REF!</definedName>
    <definedName name="д1_1">#N/A</definedName>
    <definedName name="д1_2">#N/A</definedName>
    <definedName name="д1_3">#N/A</definedName>
    <definedName name="д1_4">#N/A</definedName>
    <definedName name="д1_5">#N/A</definedName>
    <definedName name="д2" localSheetId="0">#REF!</definedName>
    <definedName name="д2">#REF!</definedName>
    <definedName name="д2_1">#N/A</definedName>
    <definedName name="д2_2">#N/A</definedName>
    <definedName name="д2_3">#N/A</definedName>
    <definedName name="д2_4">#N/A</definedName>
    <definedName name="д2_5">#N/A</definedName>
    <definedName name="д3" localSheetId="0">#REF!</definedName>
    <definedName name="д3">#REF!</definedName>
    <definedName name="д3_1">#N/A</definedName>
    <definedName name="д3_2">#N/A</definedName>
    <definedName name="д3_3">#N/A</definedName>
    <definedName name="д3_4">#N/A</definedName>
    <definedName name="д3_5">#N/A</definedName>
    <definedName name="д4" localSheetId="0">#REF!</definedName>
    <definedName name="д4">#REF!</definedName>
    <definedName name="д4_1">#N/A</definedName>
    <definedName name="д4_2">#N/A</definedName>
    <definedName name="д4_3">#N/A</definedName>
    <definedName name="д4_4">#N/A</definedName>
    <definedName name="д4_5">#N/A</definedName>
    <definedName name="да" localSheetId="0">#REF!</definedName>
    <definedName name="да">#REF!</definedName>
    <definedName name="данные" localSheetId="0">#REF!</definedName>
    <definedName name="данные">#REF!</definedName>
    <definedName name="ДАО_Каспий_Нефть_ТМЕ" localSheetId="0">#REF!</definedName>
    <definedName name="ДАО_Каспий_Нефть_ТМЕ">#REF!</definedName>
    <definedName name="ДАО_КаспийнефтьТМЕ">#REF!</definedName>
    <definedName name="Дата">#N/A</definedName>
    <definedName name="два">#REF!,#REF!,#REF!,#REF!,#REF!,#REF!,#REF!,#REF!</definedName>
    <definedName name="движение" localSheetId="0" hidden="1">{#N/A,#N/A,FALSE,"Лист15"}</definedName>
    <definedName name="движение" hidden="1">{#N/A,#N/A,FALSE,"Лист15"}</definedName>
    <definedName name="ддд" localSheetId="0">#REF!</definedName>
    <definedName name="ддд">#REF!</definedName>
    <definedName name="ддд_1">#N/A</definedName>
    <definedName name="ддд_2">#N/A</definedName>
    <definedName name="ддд_3">#N/A</definedName>
    <definedName name="ддд_4">#N/A</definedName>
    <definedName name="ддд_5">#N/A</definedName>
    <definedName name="дебит">#REF!</definedName>
    <definedName name="Департам" localSheetId="0">#REF!</definedName>
    <definedName name="Департам">#REF!</definedName>
    <definedName name="депозит">#REF!</definedName>
    <definedName name="детиКЛПУ" localSheetId="0">#REF!</definedName>
    <definedName name="детиКЛПУ">#REF!</definedName>
    <definedName name="детиКЛПУ_1">#N/A</definedName>
    <definedName name="детиКЛПУ_2">#N/A</definedName>
    <definedName name="детиКЛПУ_3">#N/A</definedName>
    <definedName name="детиКЛПУ_4">#N/A</definedName>
    <definedName name="детиКЛПУ_5">#N/A</definedName>
    <definedName name="Дефицит">#REF!</definedName>
    <definedName name="дз1" localSheetId="0">#REF!</definedName>
    <definedName name="дз1">#REF!</definedName>
    <definedName name="дз2" localSheetId="0">#REF!</definedName>
    <definedName name="дз2">#REF!</definedName>
    <definedName name="дз3" localSheetId="0">#REF!</definedName>
    <definedName name="дз3">#REF!</definedName>
    <definedName name="диз">#REF!</definedName>
    <definedName name="диз_инвест">#REF!</definedName>
    <definedName name="диз_м" localSheetId="0">#REF!</definedName>
    <definedName name="диз_м">#REF!</definedName>
    <definedName name="диз_об" localSheetId="0">#REF!</definedName>
    <definedName name="диз_об">#REF!</definedName>
    <definedName name="диз_тр" localSheetId="0">#REF!</definedName>
    <definedName name="диз_тр">#REF!</definedName>
    <definedName name="дина">#N/A</definedName>
    <definedName name="ДИТ" localSheetId="0">#REF!</definedName>
    <definedName name="ДИТ">#REF!</definedName>
    <definedName name="дл">#N/A</definedName>
    <definedName name="дллд" localSheetId="0">#REF!</definedName>
    <definedName name="дллд">#REF!</definedName>
    <definedName name="Для_Алексея">#REF!</definedName>
    <definedName name="Для_Алексея___0">#REF!</definedName>
    <definedName name="Для_Алексея___14">#REF!</definedName>
    <definedName name="Для_Алексея___23">#REF!</definedName>
    <definedName name="Для_Алексея___28">#REF!</definedName>
    <definedName name="Для_Алексея___40">#REF!</definedName>
    <definedName name="Для_Алексея___52">#REF!</definedName>
    <definedName name="Для_Алексея___53">#REF!</definedName>
    <definedName name="дляни123">#REF!</definedName>
    <definedName name="длянтс">#REF!</definedName>
    <definedName name="ДМТО">#REF!</definedName>
    <definedName name="дмтс" localSheetId="0">#REF!</definedName>
    <definedName name="дмтс">#REF!</definedName>
    <definedName name="ДО">#REF!</definedName>
    <definedName name="ДО2">#REF!</definedName>
    <definedName name="Добыча">#REF!</definedName>
    <definedName name="Добыча___0">#REF!</definedName>
    <definedName name="Добыча___10">#REF!</definedName>
    <definedName name="Доз5" localSheetId="0">#REF!</definedName>
    <definedName name="Доз5">#REF!</definedName>
    <definedName name="Доз5___0" localSheetId="0">#REF!</definedName>
    <definedName name="Доз5___0">#REF!</definedName>
    <definedName name="Доз5___0_1">#N/A</definedName>
    <definedName name="Доз5___0_2">#N/A</definedName>
    <definedName name="Доз5___0_3">#N/A</definedName>
    <definedName name="Доз5___0_4">#N/A</definedName>
    <definedName name="Доз5___0_5">#N/A</definedName>
    <definedName name="Доз5___10" localSheetId="0">#REF!</definedName>
    <definedName name="Доз5___10">#REF!</definedName>
    <definedName name="Доз5___10_1">#N/A</definedName>
    <definedName name="Доз5___10_2">#N/A</definedName>
    <definedName name="Доз5___10_3">#N/A</definedName>
    <definedName name="Доз5___10_4">#N/A</definedName>
    <definedName name="Доз5___10_5">#N/A</definedName>
    <definedName name="Доз5_1">#N/A</definedName>
    <definedName name="Доз5_2">#N/A</definedName>
    <definedName name="Доз5_3">#N/A</definedName>
    <definedName name="Доз5_4">#N/A</definedName>
    <definedName name="Доз5_5">#N/A</definedName>
    <definedName name="доз6" localSheetId="0">#REF!</definedName>
    <definedName name="доз6">#REF!</definedName>
    <definedName name="доз6_1">#N/A</definedName>
    <definedName name="доз6_2">#N/A</definedName>
    <definedName name="доз6_3">#N/A</definedName>
    <definedName name="доз6_4">#N/A</definedName>
    <definedName name="доз6_5">#N/A</definedName>
    <definedName name="ДолжПП">#REF!</definedName>
    <definedName name="долхмп">#REF!</definedName>
    <definedName name="ДоляНДС">#N/A</definedName>
    <definedName name="Дополнительный" localSheetId="0">#REF!</definedName>
    <definedName name="Дополнительный">#REF!</definedName>
    <definedName name="дох" localSheetId="0">#REF!</definedName>
    <definedName name="дох">#REF!</definedName>
    <definedName name="дох_ВДГО" localSheetId="0">#REF!</definedName>
    <definedName name="дох_ВДГО">#REF!</definedName>
    <definedName name="дох_м_ВДГО" localSheetId="0">#REF!</definedName>
    <definedName name="дох_м_ВДГО">#REF!</definedName>
    <definedName name="дох_м_тр" localSheetId="0">#REF!</definedName>
    <definedName name="дох_м_тр">#REF!</definedName>
    <definedName name="дох_монтаж" localSheetId="0">#REF!</definedName>
    <definedName name="дох_монтаж">#REF!</definedName>
    <definedName name="дох_осн" localSheetId="0">#REF!</definedName>
    <definedName name="дох_осн">#REF!</definedName>
    <definedName name="дох_пр" localSheetId="0">#REF!</definedName>
    <definedName name="дох_пр">#REF!</definedName>
    <definedName name="дох_тр" localSheetId="0">#REF!</definedName>
    <definedName name="дох_тр">#REF!</definedName>
    <definedName name="доход" localSheetId="0">#REF!</definedName>
    <definedName name="доход">#REF!</definedName>
    <definedName name="Доходность">#REF!+#REF!+#REF!+#REF!+#REF!+#REF!+#REF!+#REF!+#REF!</definedName>
    <definedName name="Доходы">#REF!</definedName>
    <definedName name="другой" localSheetId="0">#REF!</definedName>
    <definedName name="другой">#REF!</definedName>
    <definedName name="дурак">#REF!,#REF!,#REF!,#REF!,#REF!,#REF!,#REF!,#REF!,#REF!,#REF!,#REF!</definedName>
    <definedName name="ды" localSheetId="0">#REF!</definedName>
    <definedName name="ды">#REF!</definedName>
    <definedName name="дюшдюш">#REF!</definedName>
    <definedName name="е" localSheetId="0" hidden="1">{#VALUE!,#N/A,FALSE,0;#N/A,#N/A,FALSE,0;#N/A,#N/A,FALSE,0;#N/A,#N/A,FALSE,0;#N/A,#N/A,FALSE,0;#N/A,#N/A,FALSE,0;#N/A,#N/A,FALSE,0;#N/A,#N/A,FALSE,0;#N/A,#N/A,FALSE,0;#N/A,#N/A,FALSE,0}</definedName>
    <definedName name="е" hidden="1">{#VALUE!,#N/A,FALSE,0;#N/A,#N/A,FALSE,0;#N/A,#N/A,FALSE,0;#N/A,#N/A,FALSE,0;#N/A,#N/A,FALSE,0;#N/A,#N/A,FALSE,0;#N/A,#N/A,FALSE,0;#N/A,#N/A,FALSE,0;#N/A,#N/A,FALSE,0;#N/A,#N/A,FALSE,0}</definedName>
    <definedName name="егщ7" localSheetId="0" hidden="1">{#N/A,#N/A,TRUE,"Лист1";#N/A,#N/A,TRUE,"Лист2";#N/A,#N/A,TRUE,"Лист3"}</definedName>
    <definedName name="егщ7" hidden="1">{#N/A,#N/A,TRUE,"Лист1";#N/A,#N/A,TRUE,"Лист2";#N/A,#N/A,TRUE,"Лист3"}</definedName>
    <definedName name="ед_расчета" localSheetId="0">#REF!</definedName>
    <definedName name="ед_расчета">#REF!</definedName>
    <definedName name="ед_расчета_МСФО">#REF!</definedName>
    <definedName name="ЕдИзм">#REF!</definedName>
    <definedName name="Единицы_измерения">#REF!</definedName>
    <definedName name="ёёёё">#N/A</definedName>
    <definedName name="еееиеие">#REF!</definedName>
    <definedName name="ЕмирОйл_ТОО" localSheetId="0">#REF!</definedName>
    <definedName name="ЕмирОйл_ТОО">#REF!</definedName>
    <definedName name="ен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ен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енен" localSheetId="0" hidden="1">[6]Calc!$P$9:$P$41</definedName>
    <definedName name="енен" hidden="1">#REF!</definedName>
    <definedName name="ентененте">#REF!</definedName>
    <definedName name="еп" localSheetId="0" hidden="1">[6]Calc!$AI$10:$AI$28</definedName>
    <definedName name="еп" hidden="1">#REF!</definedName>
    <definedName name="ер" localSheetId="0" hidden="1">{#VALUE!,#N/A,FALSE,0;#N/A,#N/A,FALSE,0;#N/A,#N/A,FALSE,0;#N/A,#N/A,FALSE,0;#N/A,#N/A,FALSE,0;#N/A,#N/A,FALSE,0;#N/A,#N/A,FALSE,0;#N/A,#N/A,FALSE,0;#N/A,#N/A,FALSE,0;#N/A,#N/A,FALSE,0}</definedName>
    <definedName name="ер" hidden="1">{#VALUE!,#N/A,FALSE,0;#N/A,#N/A,FALSE,0;#N/A,#N/A,FALSE,0;#N/A,#N/A,FALSE,0;#N/A,#N/A,FALSE,0;#N/A,#N/A,FALSE,0;#N/A,#N/A,FALSE,0;#N/A,#N/A,FALSE,0;#N/A,#N/A,FALSE,0;#N/A,#N/A,FALSE,0}</definedName>
    <definedName name="ере" localSheetId="0" hidden="1">[6]MOne!$B$145:$B$231</definedName>
    <definedName name="ере" hidden="1">#REF!</definedName>
    <definedName name="ерекркер" localSheetId="0" hidden="1">{#N/A,#N/A,TRUE,"Лист1";#N/A,#N/A,TRUE,"Лист2";#N/A,#N/A,TRUE,"Лист3"}</definedName>
    <definedName name="ерекркер" hidden="1">{#N/A,#N/A,TRUE,"Лист1";#N/A,#N/A,TRUE,"Лист2";#N/A,#N/A,TRUE,"Лист3"}</definedName>
    <definedName name="ерере">#REF!</definedName>
    <definedName name="еререр">#REF!</definedName>
    <definedName name="ерке">#N/A</definedName>
    <definedName name="еркер">#N/A</definedName>
    <definedName name="ж" localSheetId="0">#REF!</definedName>
    <definedName name="ж">#REF!</definedName>
    <definedName name="жа" localSheetId="0">#REF!</definedName>
    <definedName name="жа">#REF!</definedName>
    <definedName name="Жаикмунай">#REF!</definedName>
    <definedName name="Жаикмунай_компания">#REF!</definedName>
    <definedName name="Жаикмунай_ТОО" localSheetId="0">#REF!</definedName>
    <definedName name="Жаикмунай_ТОО">#REF!</definedName>
    <definedName name="Жалгизтобемунай" localSheetId="0">#REF!</definedName>
    <definedName name="Жалгизтобемунай">#REF!</definedName>
    <definedName name="Жалгизтобемунай_ДТОО" localSheetId="0">#REF!</definedName>
    <definedName name="Жалгизтобемунай_ДТОО">#REF!</definedName>
    <definedName name="Жамбылская_область" localSheetId="0">#REF!</definedName>
    <definedName name="Жамбылская_область">#REF!</definedName>
    <definedName name="Жанар" localSheetId="0">Scheduled_Payment+Extra_Payment</definedName>
    <definedName name="Жанар">Scheduled_Payment+Extra_Payment</definedName>
    <definedName name="жанара">#REF!,#REF!,#REF!,#REF!,#REF!,#REF!,#REF!,#REF!</definedName>
    <definedName name="ждбзирлдобир" localSheetId="0" hidden="1">#REF!</definedName>
    <definedName name="ждбзирлдобир" hidden="1">#REF!</definedName>
    <definedName name="жж">#REF!</definedName>
    <definedName name="жжж">#REF!</definedName>
    <definedName name="жжждл">#REF!</definedName>
    <definedName name="жжжж">#REF!,#REF!,#REF!,#REF!</definedName>
    <definedName name="жкиюнь" localSheetId="0">#REF!</definedName>
    <definedName name="жкиюнь">#REF!</definedName>
    <definedName name="жкмай" localSheetId="0">#REF!</definedName>
    <definedName name="жкмай">#REF!</definedName>
    <definedName name="жы" localSheetId="0">#REF!</definedName>
    <definedName name="жы">#REF!</definedName>
    <definedName name="жэ">#REF!</definedName>
    <definedName name="з" localSheetId="0">#REF!</definedName>
    <definedName name="з">#REF!</definedName>
    <definedName name="з___0">#REF!</definedName>
    <definedName name="з___14">#REF!</definedName>
    <definedName name="з___23">#REF!</definedName>
    <definedName name="з___28">#REF!</definedName>
    <definedName name="з___40">#REF!</definedName>
    <definedName name="З_Выработка" localSheetId="0">#REF!</definedName>
    <definedName name="З_Выработка">#REF!</definedName>
    <definedName name="З_Рента" localSheetId="0">#REF!</definedName>
    <definedName name="З_Рента">#REF!</definedName>
    <definedName name="З_СС" localSheetId="0">#REF!</definedName>
    <definedName name="З_СС">#REF!</definedName>
    <definedName name="_xlnm.Print_Titles">#REF!</definedName>
    <definedName name="Заголовок" localSheetId="0">#REF!</definedName>
    <definedName name="Заголовок">#REF!</definedName>
    <definedName name="Заказчик">#N/A</definedName>
    <definedName name="зап1">#REF!</definedName>
    <definedName name="зап2">#REF!</definedName>
    <definedName name="Запчасти1" localSheetId="0">#REF!</definedName>
    <definedName name="Запчасти1">#REF!</definedName>
    <definedName name="зар" localSheetId="0">#REF!</definedName>
    <definedName name="зар">#REF!</definedName>
    <definedName name="ЗАРП">#N/A</definedName>
    <definedName name="зарплата">#N/A</definedName>
    <definedName name="затраты_на_проезд">#REF!</definedName>
    <definedName name="защита_рук" localSheetId="0">#REF!</definedName>
    <definedName name="защита_рук">#REF!</definedName>
    <definedName name="зжщдо" localSheetId="0">#REF!</definedName>
    <definedName name="зжщдо">#REF!</definedName>
    <definedName name="зз">#REF!</definedName>
    <definedName name="ЗКО" localSheetId="0">#REF!</definedName>
    <definedName name="ЗКО">#REF!</definedName>
    <definedName name="ЗКО_область" localSheetId="0">#REF!</definedName>
    <definedName name="ЗКО_область">#REF!</definedName>
    <definedName name="зп" localSheetId="0">#REF!</definedName>
    <definedName name="зп">#REF!</definedName>
    <definedName name="зп_1">#N/A</definedName>
    <definedName name="зп_2">#N/A</definedName>
    <definedName name="зп_3">#N/A</definedName>
    <definedName name="зп_4">#N/A</definedName>
    <definedName name="зп_5">#N/A</definedName>
    <definedName name="зпетр" localSheetId="0">#REF!</definedName>
    <definedName name="зпетр">#REF!</definedName>
    <definedName name="зпиюнь" localSheetId="0">#REF!</definedName>
    <definedName name="зпиюнь">#REF!</definedName>
    <definedName name="зпмай" localSheetId="0">#REF!</definedName>
    <definedName name="зпмай">#REF!</definedName>
    <definedName name="зпт" localSheetId="0">#REF!</definedName>
    <definedName name="зпт">#REF!</definedName>
    <definedName name="зпт_1">#N/A</definedName>
    <definedName name="зпт_2">#N/A</definedName>
    <definedName name="зпт_3">#N/A</definedName>
    <definedName name="зпт_4">#N/A</definedName>
    <definedName name="зпт_5">#N/A</definedName>
    <definedName name="И" localSheetId="0">#REF!</definedName>
    <definedName name="И">#REF!</definedName>
    <definedName name="И___0">#REF!+#REF!+#REF!+#REF!+#REF!+#REF!+#REF!+#REF!+#REF!</definedName>
    <definedName name="И___14">#REF!+#REF!+#REF!+#REF!+#REF!+#REF!+#REF!+#REF!+#REF!</definedName>
    <definedName name="И___28">#REF!+#REF!+#REF!+#REF!+#REF!+#REF!+#REF!+#REF!+#REF!</definedName>
    <definedName name="И___40">#REF!+#REF!+#REF!+#REF!+#REF!+#REF!+#REF!+#REF!+#REF!</definedName>
    <definedName name="иапиавп">#REF!</definedName>
    <definedName name="ибз" localSheetId="0">#REF!</definedName>
    <definedName name="ибз">#REF!</definedName>
    <definedName name="иеиеиее">#REF!</definedName>
    <definedName name="ижд1" localSheetId="0">#REF!</definedName>
    <definedName name="ижд1">#REF!</definedName>
    <definedName name="ижд1_1">#N/A</definedName>
    <definedName name="ижд1_2">#N/A</definedName>
    <definedName name="ижд1_3">#N/A</definedName>
    <definedName name="ижд1_4">#N/A</definedName>
    <definedName name="ижд1_5">#N/A</definedName>
    <definedName name="из_м" localSheetId="0">#REF!</definedName>
    <definedName name="из_м">#REF!</definedName>
    <definedName name="из_об" localSheetId="0">#REF!</definedName>
    <definedName name="из_об">#REF!</definedName>
    <definedName name="из_тр" localSheetId="0">#REF!</definedName>
    <definedName name="из_тр">#REF!</definedName>
    <definedName name="_xlnm.Extract">#N/A</definedName>
    <definedName name="изиюнь" localSheetId="0">#REF!</definedName>
    <definedName name="изиюнь">#REF!</definedName>
    <definedName name="измай" localSheetId="0">#REF!</definedName>
    <definedName name="измай">#REF!</definedName>
    <definedName name="ииииии">#N/A</definedName>
    <definedName name="ИМИ">#REF!,#REF!,#REF!,#REF!,#REF!,#REF!,#REF!,#REF!,#REF!</definedName>
    <definedName name="имидж2" localSheetId="0">#REF!</definedName>
    <definedName name="имидж2">#REF!</definedName>
    <definedName name="имидж2_1">#N/A</definedName>
    <definedName name="имидж2_2">#N/A</definedName>
    <definedName name="имидж2_3">#N/A</definedName>
    <definedName name="имидж2_4">#N/A</definedName>
    <definedName name="имидж2_5">#N/A</definedName>
    <definedName name="Имидж3">#REF!,#REF!,#REF!,#REF!,#REF!,#REF!,#REF!,#REF!</definedName>
    <definedName name="имиджавая">#REF!,#REF!,#REF!,#REF!,#REF!,#REF!</definedName>
    <definedName name="имиджи" localSheetId="0">#REF!</definedName>
    <definedName name="имиджи">#REF!</definedName>
    <definedName name="имиджи_1">#N/A</definedName>
    <definedName name="имиджи_2">#N/A</definedName>
    <definedName name="имиджи_3">#N/A</definedName>
    <definedName name="имиджи_4">#N/A</definedName>
    <definedName name="имиджи_5">#N/A</definedName>
    <definedName name="импашыфпыфвлоапвы">#REF!,#REF!,#REF!,#REF!,#REF!,#REF!,#REF!,#REF!</definedName>
    <definedName name="импорт" localSheetId="0">#REF!</definedName>
    <definedName name="импорт">#REF!</definedName>
    <definedName name="импорт_1">#N/A</definedName>
    <definedName name="импорт_2">#N/A</definedName>
    <definedName name="импорт_3">#N/A</definedName>
    <definedName name="импорт_4">#N/A</definedName>
    <definedName name="импорт_5">#N/A</definedName>
    <definedName name="имтьм123">#N/A</definedName>
    <definedName name="имя">#N/A</definedName>
    <definedName name="Инв" localSheetId="0">#REF!</definedName>
    <definedName name="Инв">#REF!</definedName>
    <definedName name="Инв_4">NA()</definedName>
    <definedName name="Инвентаризация">#REF!</definedName>
    <definedName name="ИнвРГС" localSheetId="0">#REF!</definedName>
    <definedName name="ИнвРГС">#REF!</definedName>
    <definedName name="индплан" localSheetId="0">#REF!</definedName>
    <definedName name="индплан">#REF!</definedName>
    <definedName name="индплан_1">#N/A</definedName>
    <definedName name="индплан_2">#N/A</definedName>
    <definedName name="индплан_3">#N/A</definedName>
    <definedName name="индплан_4">#N/A</definedName>
    <definedName name="индплан_5">#N/A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нструмент" localSheetId="0">#REF!</definedName>
    <definedName name="Инструмент">#REF!</definedName>
    <definedName name="интерн" localSheetId="0">#REF!</definedName>
    <definedName name="интерн">#REF!</definedName>
    <definedName name="иопрг">#REF!</definedName>
    <definedName name="иопрг___0">#REF!</definedName>
    <definedName name="иопрг___14">#REF!</definedName>
    <definedName name="иопрг___23">#REF!</definedName>
    <definedName name="иопрг___28">#REF!</definedName>
    <definedName name="иопрг___40">#REF!</definedName>
    <definedName name="ипап">#REF!</definedName>
    <definedName name="ипикц">#REF!</definedName>
    <definedName name="ипкукеци">#REF!</definedName>
    <definedName name="ИПН" localSheetId="0">'[69]Сомн.треб общие'!#REF!</definedName>
    <definedName name="ИПН">#REF!</definedName>
    <definedName name="ипн1">#REF!</definedName>
    <definedName name="ирро">#REF!</definedName>
    <definedName name="ирро___0">#REF!</definedName>
    <definedName name="ирро___40">#REF!</definedName>
    <definedName name="Испр.выработка" localSheetId="0">#REF!</definedName>
    <definedName name="Испр.выработка">#REF!</definedName>
    <definedName name="Источник">#REF!</definedName>
    <definedName name="Источник_финансирования">#REF!</definedName>
    <definedName name="Исходные_данные" localSheetId="0">#REF!</definedName>
    <definedName name="Исходные_данные">#REF!</definedName>
    <definedName name="ит" localSheetId="0">#REF!</definedName>
    <definedName name="ит">#REF!</definedName>
    <definedName name="итии">#REF!</definedName>
    <definedName name="итм">#REF!</definedName>
    <definedName name="Итого">#REF!+#REF!+#REF!+#REF!+#REF!+#REF!+#REF!+#REF!+#REF!</definedName>
    <definedName name="Итого___0">#REF!+#REF!+#REF!+#REF!+#REF!+#REF!+#REF!+#REF!+#REF!</definedName>
    <definedName name="Итого___14">#REF!+#REF!+#REF!+#REF!+#REF!+#REF!+#REF!+#REF!+#REF!</definedName>
    <definedName name="Итого___23">#REF!+#REF!+#REF!+#REF!+#REF!+#REF!+#REF!+#REF!+#REF!</definedName>
    <definedName name="Итого___28">#REF!+#REF!+#REF!+#REF!+#REF!+#REF!+#REF!+#REF!+#REF!</definedName>
    <definedName name="Итого___40">#REF!+#REF!+#REF!+#REF!+#REF!+#REF!+#REF!+#REF!+#REF!</definedName>
    <definedName name="Итого_РК">#REF!</definedName>
    <definedName name="иыпаиавп">#REF!</definedName>
    <definedName name="июнь" localSheetId="0">#REF!</definedName>
    <definedName name="июнь">#REF!</definedName>
    <definedName name="й" localSheetId="0">#REF!</definedName>
    <definedName name="й">#REF!</definedName>
    <definedName name="й_1" localSheetId="0">#REF!</definedName>
    <definedName name="й_1">#REF!</definedName>
    <definedName name="й_3" localSheetId="0">#REF!</definedName>
    <definedName name="й_3">#REF!</definedName>
    <definedName name="й1ц2" localSheetId="0">#REF!</definedName>
    <definedName name="й1ц2">#REF!</definedName>
    <definedName name="йй">#N/A</definedName>
    <definedName name="йй_1" localSheetId="0">#REF!</definedName>
    <definedName name="йй_1">#REF!</definedName>
    <definedName name="йй_3" localSheetId="0">#REF!</definedName>
    <definedName name="йй_3">#REF!</definedName>
    <definedName name="ййй">#REF!,#REF!,#REF!,#REF!,#REF!,#REF!,#REF!,#REF!,#REF!,#REF!,#REF!,#REF!</definedName>
    <definedName name="йййййййййййййййй">#REF!,#REF!,#REF!,#REF!,#REF!,#REF!,#REF!,#REF!</definedName>
    <definedName name="йц" localSheetId="0">#REF!</definedName>
    <definedName name="йц">#REF!</definedName>
    <definedName name="йцвйцйццв">#REF!</definedName>
    <definedName name="йцвф" localSheetId="0">#REF!</definedName>
    <definedName name="йцвф">#REF!</definedName>
    <definedName name="йцу">#N/A</definedName>
    <definedName name="йцуке">#REF!</definedName>
    <definedName name="йцукенн">#REF!</definedName>
    <definedName name="йцфуке">#REF!</definedName>
    <definedName name="к" localSheetId="0">#REF!</definedName>
    <definedName name="к">#REF!</definedName>
    <definedName name="к_1">#N/A</definedName>
    <definedName name="к_2">#N/A</definedName>
    <definedName name="к_3">#N/A</definedName>
    <definedName name="к_4">#N/A</definedName>
    <definedName name="к_5">#N/A</definedName>
    <definedName name="К_поправка" localSheetId="0">#REF!</definedName>
    <definedName name="К_поправка">#REF!</definedName>
    <definedName name="к1">#REF!</definedName>
    <definedName name="к2" localSheetId="0">#REF!</definedName>
    <definedName name="к2">#REF!</definedName>
    <definedName name="к3" localSheetId="0">#REF!</definedName>
    <definedName name="к3">#REF!</definedName>
    <definedName name="к4">#REF!</definedName>
    <definedName name="ка">#REF!,#REF!,#REF!,#REF!,#REF!,#REF!,#REF!,#REF!,#REF!,#REF!,#REF!,#REF!</definedName>
    <definedName name="Каз" localSheetId="0">#REF!</definedName>
    <definedName name="Каз">#REF!</definedName>
    <definedName name="Казахойл">#REF!</definedName>
    <definedName name="Казахойл_Актобе" localSheetId="0">#REF!</definedName>
    <definedName name="Казахойл_Актобе">#REF!</definedName>
    <definedName name="Казахойл_Актобе_ТОО" localSheetId="0">#REF!</definedName>
    <definedName name="Казахойл_Актобе_ТОО">#REF!</definedName>
    <definedName name="Казахтуркмунай" localSheetId="0">#REF!</definedName>
    <definedName name="Казахтуркмунай">#REF!</definedName>
    <definedName name="Казахтуркмунай_ТОО" localSheetId="0">#REF!</definedName>
    <definedName name="Казахтуркмунай_ТОО">#REF!</definedName>
    <definedName name="Казгермунай">#REF!</definedName>
    <definedName name="Казгермунай_ТОО" localSheetId="0">#REF!</definedName>
    <definedName name="Казгермунай_ТОО">#REF!</definedName>
    <definedName name="Казгермунай_ТОО_СП" localSheetId="0">#REF!</definedName>
    <definedName name="Казгермунай_ТОО_СП">#REF!</definedName>
    <definedName name="Казполмунай" localSheetId="0">#REF!</definedName>
    <definedName name="Казполмунай">#REF!</definedName>
    <definedName name="Казполмунай_ТОО" localSheetId="0">#REF!</definedName>
    <definedName name="Казполмунай_ТОО">#REF!</definedName>
    <definedName name="КазТрансГаз_АО" localSheetId="0">#REF!</definedName>
    <definedName name="КазТрансГаз_АО">#REF!</definedName>
    <definedName name="Кайдаш">#REF!,#REF!,#REF!,#REF!,#REF!,#REF!,#REF!,#REF!,#REF!</definedName>
    <definedName name="кал" localSheetId="0" hidden="1">{#N/A,#N/A,FALSE,"Лист15"}</definedName>
    <definedName name="кал" hidden="1">{#N/A,#N/A,FALSE,"Лист15"}</definedName>
    <definedName name="кальк2002" localSheetId="0">#REF!</definedName>
    <definedName name="кальк2002">#REF!</definedName>
    <definedName name="КАЛЬКУЛЯЦИЯ" localSheetId="0">#REF!</definedName>
    <definedName name="КАЛЬКУЛЯЦИЯ">#REF!</definedName>
    <definedName name="КАМ">#REF!</definedName>
    <definedName name="канц">#REF!</definedName>
    <definedName name="кап" localSheetId="0">#REF!</definedName>
    <definedName name="кап">#REF!</definedName>
    <definedName name="капрас" localSheetId="0">#REF!</definedName>
    <definedName name="капрас">#REF!</definedName>
    <definedName name="капрем" localSheetId="0">#REF!</definedName>
    <definedName name="капрем">#REF!</definedName>
    <definedName name="КапчГЭС" localSheetId="0">#REF!</definedName>
    <definedName name="КапчГЭС">#REF!</definedName>
    <definedName name="Каражанбасмунай" localSheetId="0">#REF!</definedName>
    <definedName name="Каражанбасмунай">#REF!</definedName>
    <definedName name="Каражанбасмунай_АО" localSheetId="0">#REF!</definedName>
    <definedName name="Каражанбасмунай_АО">#REF!</definedName>
    <definedName name="Каракудукмунай" localSheetId="0">#REF!</definedName>
    <definedName name="Каракудукмунай">#REF!</definedName>
    <definedName name="Каракудукмунай_ЗАО" localSheetId="0">#REF!</definedName>
    <definedName name="Каракудукмунай_ЗАО">#REF!</definedName>
    <definedName name="Каракудукмунай_ТОО" localSheetId="0">#REF!</definedName>
    <definedName name="Каракудукмунай_ТОО">#REF!</definedName>
    <definedName name="КарачаганакПетрол.Ко." localSheetId="0">#REF!</definedName>
    <definedName name="КарачаганакПетрол.Ко.">#REF!</definedName>
    <definedName name="КарачаганакПОб.в.">#REF!</definedName>
    <definedName name="карт" localSheetId="0">#REF!</definedName>
    <definedName name="карт">#REF!</definedName>
    <definedName name="КаскГЭС" localSheetId="0">#REF!</definedName>
    <definedName name="КаскГЭС">#REF!</definedName>
    <definedName name="Каспиан_Газ" localSheetId="0">#REF!</definedName>
    <definedName name="Каспиан_Газ">#REF!</definedName>
    <definedName name="КаспианГаз">#REF!</definedName>
    <definedName name="КаспианГаз_корп.">#REF!</definedName>
    <definedName name="Каспий_нефть_АО" localSheetId="0">#REF!</definedName>
    <definedName name="Каспий_нефть_АО">#REF!</definedName>
    <definedName name="КаспийнефтьТМЕ" localSheetId="0">#REF!</definedName>
    <definedName name="КаспийнефтьТМЕ">#REF!</definedName>
    <definedName name="КаспийнефтьТМЕ_АО" localSheetId="0">#REF!</definedName>
    <definedName name="КаспийнефтьТМЕ_АО">#REF!</definedName>
    <definedName name="КаспийОйлГаз" localSheetId="0">#REF!</definedName>
    <definedName name="КаспийОйлГаз">#REF!</definedName>
    <definedName name="КаспийОйлГаз_АФТОО" localSheetId="0">#REF!</definedName>
    <definedName name="КаспийОйлГаз_АФТОО">#REF!</definedName>
    <definedName name="Категория_Поставщика">#REF!</definedName>
    <definedName name="КАТО">#REF!</definedName>
    <definedName name="каук">#N/A</definedName>
    <definedName name="каука" localSheetId="0" hidden="1">{#N/A,#N/A,TRUE,"Лист1";#N/A,#N/A,TRUE,"Лист2";#N/A,#N/A,TRUE,"Лист3"}</definedName>
    <definedName name="каука" hidden="1">{#N/A,#N/A,TRUE,"Лист1";#N/A,#N/A,TRUE,"Лист2";#N/A,#N/A,TRUE,"Лист3"}</definedName>
    <definedName name="КБМ">#REF!</definedName>
    <definedName name="кв1">#REF!</definedName>
    <definedName name="кв2">#REF!</definedName>
    <definedName name="КВА">#N/A</definedName>
    <definedName name="КГМ">#REF!</definedName>
    <definedName name="ке">#N/A</definedName>
    <definedName name="ке_1" localSheetId="0">#REF!</definedName>
    <definedName name="ке_1">#REF!</definedName>
    <definedName name="ке_3" localSheetId="0">#REF!</definedName>
    <definedName name="ке_3">#REF!</definedName>
    <definedName name="кевк" localSheetId="0">#REF!</definedName>
    <definedName name="кевк">#REF!</definedName>
    <definedName name="Кегок2" localSheetId="0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н" localSheetId="0">Scheduled_Payment+Extra_Payment</definedName>
    <definedName name="кен">Scheduled_Payment+Extra_Payment</definedName>
    <definedName name="кенн" localSheetId="0" hidden="1">{#N/A,#N/A,TRUE,"Лист1";#N/A,#N/A,TRUE,"Лист2";#N/A,#N/A,TRUE,"Лист3"}</definedName>
    <definedName name="кенн" hidden="1">{#N/A,#N/A,TRUE,"Лист1";#N/A,#N/A,TRUE,"Лист2";#N/A,#N/A,TRUE,"Лист3"}</definedName>
    <definedName name="кеп" localSheetId="0" hidden="1">[6]Calc!$E$38:$E$83</definedName>
    <definedName name="кеп" hidden="1">#REF!</definedName>
    <definedName name="кеппппппппп" localSheetId="0" hidden="1">{#N/A,#N/A,TRUE,"Лист1";#N/A,#N/A,TRUE,"Лист2";#N/A,#N/A,TRUE,"Лист3"}</definedName>
    <definedName name="кеппппппппп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ер" localSheetId="0" hidden="1">[6]HTwo!$D$88:$D$110</definedName>
    <definedName name="кер" hidden="1">#REF!</definedName>
    <definedName name="керен" localSheetId="0" hidden="1">[6]Calc!$N$9:$N$36</definedName>
    <definedName name="керен" hidden="1">#REF!</definedName>
    <definedName name="КзПФ_ИЦА">#N/A</definedName>
    <definedName name="кк">#REF!,#REF!,#REF!,#REF!,#REF!,#REF!,#REF!,#REF!,#REF!,#REF!,#REF!</definedName>
    <definedName name="ккк">#REF!+#REF!+#REF!+#REF!+#REF!+#REF!+#REF!+#REF!+#REF!</definedName>
    <definedName name="ККМ">#REF!</definedName>
    <definedName name="ККМ_Опер.Ко._АО" localSheetId="0">#REF!</definedName>
    <definedName name="ККМ_Опер.Ко._АО">#REF!</definedName>
    <definedName name="ККМ_ОперейтингКомпани">#REF!</definedName>
    <definedName name="ккод">#N/A</definedName>
    <definedName name="кку" localSheetId="0">#REF!</definedName>
    <definedName name="кку">#REF!</definedName>
    <definedName name="Класс" localSheetId="0">[71]класс!$A$1:$B$229</definedName>
    <definedName name="Класс">#REF!</definedName>
    <definedName name="КО" localSheetId="0">#REF!</definedName>
    <definedName name="КО">#REF!</definedName>
    <definedName name="КО_1">#N/A</definedName>
    <definedName name="КО_2">#N/A</definedName>
    <definedName name="КО_3">#N/A</definedName>
    <definedName name="КО_4">#N/A</definedName>
    <definedName name="КО_5">#N/A</definedName>
    <definedName name="Код" localSheetId="0">#REF!</definedName>
    <definedName name="Код">#REF!</definedName>
    <definedName name="Код_Н" localSheetId="0">#REF!</definedName>
    <definedName name="Код_Н">#REF!</definedName>
    <definedName name="КоЖан_ТОО" localSheetId="0">#REF!</definedName>
    <definedName name="КоЖан_ТОО">#REF!</definedName>
    <definedName name="Кокшетауэнергоцентр_copy" localSheetId="0">#REF!</definedName>
    <definedName name="Кокшетауэнергоцентр_copy">#REF!</definedName>
    <definedName name="Кокшетауэнергоцентр_paste" localSheetId="0">#REF!</definedName>
    <definedName name="Кокшетауэнергоцентр_paste">#REF!</definedName>
    <definedName name="Количество_победителей_в_КЛ">#REF!</definedName>
    <definedName name="Ком" localSheetId="0">#REF!</definedName>
    <definedName name="Ком">#REF!</definedName>
    <definedName name="Ком." localSheetId="0">#REF!</definedName>
    <definedName name="Ком.">#REF!</definedName>
    <definedName name="командир">#REF!,#REF!,#REF!,#REF!,#REF!,#REF!,#REF!,#REF!,#REF!</definedName>
    <definedName name="Коммунай_ТОО" localSheetId="0">#REF!</definedName>
    <definedName name="Коммунай_ТОО">#REF!</definedName>
    <definedName name="комп_ВДГО" localSheetId="0">#REF!</definedName>
    <definedName name="комп_ВДГО">#REF!</definedName>
    <definedName name="комп_м" localSheetId="0">#REF!</definedName>
    <definedName name="комп_м">#REF!</definedName>
    <definedName name="комп_об" localSheetId="0">#REF!</definedName>
    <definedName name="комп_об">#REF!</definedName>
    <definedName name="комп_пр" localSheetId="0">#REF!</definedName>
    <definedName name="комп_пр">#REF!</definedName>
    <definedName name="Комп_тр" localSheetId="0">#REF!</definedName>
    <definedName name="Комп_тр">#REF!</definedName>
    <definedName name="комп1" localSheetId="0">#REF!</definedName>
    <definedName name="комп1">#REF!</definedName>
    <definedName name="комрас">#REF!,#REF!,#REF!,#REF!,#REF!,#REF!,#REF!</definedName>
    <definedName name="Контр_срок">#N/A</definedName>
    <definedName name="кор">#REF!</definedName>
    <definedName name="корректир" localSheetId="0">#REF!</definedName>
    <definedName name="корректир">#REF!</definedName>
    <definedName name="коэфф" localSheetId="0">#REF!</definedName>
    <definedName name="коэфф">#REF!</definedName>
    <definedName name="коэфф_1">#N/A</definedName>
    <definedName name="коэфф_2">#N/A</definedName>
    <definedName name="коэфф_3">#N/A</definedName>
    <definedName name="коэфф_4">#N/A</definedName>
    <definedName name="коэфф_5">#N/A</definedName>
    <definedName name="кп" localSheetId="0" hidden="1">[6]Calc!$AE$10:$AE$33</definedName>
    <definedName name="кп" hidden="1">#REF!</definedName>
    <definedName name="КПД_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М">#REF!</definedName>
    <definedName name="КПО_б.в">#REF!</definedName>
    <definedName name="КПО_б.в." localSheetId="0">#REF!</definedName>
    <definedName name="КПО_б.в.">#REF!</definedName>
    <definedName name="Кпопр" localSheetId="0">#REF!</definedName>
    <definedName name="Кпопр">#REF!</definedName>
    <definedName name="кр">#REF!,#REF!,#REF!,#REF!,#REF!,#REF!</definedName>
    <definedName name="КРЕДИТ" localSheetId="0" hidden="1">{#N/A,#N/A,FALSE,"Planned"}</definedName>
    <definedName name="КРЕДИТ" hidden="1">{#N/A,#N/A,FALSE,"Planned"}</definedName>
    <definedName name="_xlnm.Criteria" localSheetId="0">#REF!</definedName>
    <definedName name="_xlnm.Criteria">#REF!</definedName>
    <definedName name="крке">#N/A</definedName>
    <definedName name="кркерер">#N/A</definedName>
    <definedName name="кррк">#N/A</definedName>
    <definedName name="ксмай" localSheetId="0">#REF!</definedName>
    <definedName name="ксмай">#REF!</definedName>
    <definedName name="КТГ" localSheetId="0">#REF!</definedName>
    <definedName name="КТГ">#REF!</definedName>
    <definedName name="КТМ">#REF!</definedName>
    <definedName name="Ктруд" localSheetId="0">#REF!</definedName>
    <definedName name="Ктруд">#REF!</definedName>
    <definedName name="Куатамлонмунай" localSheetId="0">#REF!</definedName>
    <definedName name="Куатамлонмунай">#REF!</definedName>
    <definedName name="Куатамлонмунай_ТОО" localSheetId="0">#REF!</definedName>
    <definedName name="Куатамлонмунай_ТОО">#REF!</definedName>
    <definedName name="Куатомлонмунай">#REF!</definedName>
    <definedName name="Куатомлонмунай_ТОО_СП" localSheetId="0">#REF!</definedName>
    <definedName name="Куатомлонмунай_ТОО_СП">#REF!</definedName>
    <definedName name="куау">#N/A</definedName>
    <definedName name="куеап">#N/A</definedName>
    <definedName name="кулагер" localSheetId="0">#REF!</definedName>
    <definedName name="кулагер">#REF!</definedName>
    <definedName name="кулагер2" localSheetId="0">#REF!</definedName>
    <definedName name="кулагер2">#REF!</definedName>
    <definedName name="кулагер3" localSheetId="0">#REF!</definedName>
    <definedName name="кулагер3">#REF!</definedName>
    <definedName name="кумыскаскыр" localSheetId="0">#REF!</definedName>
    <definedName name="кумыскаскыр">#REF!</definedName>
    <definedName name="кумыскаскыр2" localSheetId="0">#REF!</definedName>
    <definedName name="кумыскаскыр2">#REF!</definedName>
    <definedName name="кумыскаскыр3" localSheetId="0">#REF!</definedName>
    <definedName name="кумыскаскыр3">#REF!</definedName>
    <definedName name="Курс" localSheetId="0">#REF!</definedName>
    <definedName name="Курс">#REF!</definedName>
    <definedName name="курс_2005" localSheetId="0">#REF!</definedName>
    <definedName name="курс_2005">#REF!</definedName>
    <definedName name="курс_2005_1">#N/A</definedName>
    <definedName name="курс_2005_2">#N/A</definedName>
    <definedName name="курс_2005_3">#N/A</definedName>
    <definedName name="курс_2005_4">#N/A</definedName>
    <definedName name="курс_2005_5">#N/A</definedName>
    <definedName name="курс_2006" localSheetId="0">#REF!</definedName>
    <definedName name="курс_2006">#REF!</definedName>
    <definedName name="курс_2006_1">#N/A</definedName>
    <definedName name="курс_2006_2">#N/A</definedName>
    <definedName name="курс_2006_3">#N/A</definedName>
    <definedName name="курс_2006_4">#N/A</definedName>
    <definedName name="курс_2006_5">#N/A</definedName>
    <definedName name="курс_2007" localSheetId="0">#REF!</definedName>
    <definedName name="курс_2007">#REF!</definedName>
    <definedName name="курс_2007_1">#N/A</definedName>
    <definedName name="курс_2007_2">#N/A</definedName>
    <definedName name="курс_2007_3">#N/A</definedName>
    <definedName name="курс_2007_4">#N/A</definedName>
    <definedName name="курс_2007_5">#N/A</definedName>
    <definedName name="курс_2008" localSheetId="0">#REF!</definedName>
    <definedName name="курс_2008">#REF!</definedName>
    <definedName name="курс_2008_1">#N/A</definedName>
    <definedName name="курс_2008_2">#N/A</definedName>
    <definedName name="курс_2008_3">#N/A</definedName>
    <definedName name="курс_2008_4">#N/A</definedName>
    <definedName name="курс_2008_5">#N/A</definedName>
    <definedName name="курс_2009" localSheetId="0">#REF!</definedName>
    <definedName name="курс_2009">#REF!</definedName>
    <definedName name="курс_2009_1">#N/A</definedName>
    <definedName name="курс_2009_2">#N/A</definedName>
    <definedName name="курс_2009_3">#N/A</definedName>
    <definedName name="курс_2009_4">#N/A</definedName>
    <definedName name="курс_2009_5">#N/A</definedName>
    <definedName name="курс_2010" localSheetId="0">#REF!</definedName>
    <definedName name="курс_2010">#REF!</definedName>
    <definedName name="курс_2010_1">#N/A</definedName>
    <definedName name="курс_2010_2">#N/A</definedName>
    <definedName name="курс_2010_3">#N/A</definedName>
    <definedName name="курс_2010_4">#N/A</definedName>
    <definedName name="курс_2010_5">#N/A</definedName>
    <definedName name="Курс_USD">#REF!</definedName>
    <definedName name="курсБ" localSheetId="0">#REF!</definedName>
    <definedName name="курсБ">#REF!</definedName>
    <definedName name="Кызылординская_область" localSheetId="0">#REF!</definedName>
    <definedName name="Кызылординская_область">#REF!</definedName>
    <definedName name="л" localSheetId="0">#REF!</definedName>
    <definedName name="л">#REF!</definedName>
    <definedName name="ла" localSheetId="0">#REF!</definedName>
    <definedName name="ла">#REF!</definedName>
    <definedName name="ЛанкастерКомпани" localSheetId="0">#REF!</definedName>
    <definedName name="ЛанкастерКомпани">#REF!</definedName>
    <definedName name="лг">#N/A</definedName>
    <definedName name="лд" localSheetId="0" hidden="1">{#N/A,#N/A,TRUE,"Лист1";#N/A,#N/A,TRUE,"Лист2";#N/A,#N/A,TRUE,"Лист3"}</definedName>
    <definedName name="лд" hidden="1">{#N/A,#N/A,TRUE,"Лист1";#N/A,#N/A,TRUE,"Лист2";#N/A,#N/A,TRUE,"Лист3"}</definedName>
    <definedName name="лджшджш" localSheetId="0">#REF!</definedName>
    <definedName name="лджшджш">#REF!</definedName>
    <definedName name="лдлд">#N/A</definedName>
    <definedName name="лдлдл">#REF!</definedName>
    <definedName name="лдлдлд" localSheetId="0">#REF!</definedName>
    <definedName name="лдлдлд">#REF!</definedName>
    <definedName name="лдюдю">#REF!</definedName>
    <definedName name="лена" localSheetId="0">#REF!</definedName>
    <definedName name="лена">#REF!</definedName>
    <definedName name="Лимиты" localSheetId="0">#REF!</definedName>
    <definedName name="Лимиты">#REF!</definedName>
    <definedName name="лист" localSheetId="0">#REF!</definedName>
    <definedName name="лист">#REF!</definedName>
    <definedName name="лист1" localSheetId="0">#REF!</definedName>
    <definedName name="лист1">#REF!</definedName>
    <definedName name="лист1_1">#N/A</definedName>
    <definedName name="лист1_2">#N/A</definedName>
    <definedName name="лист1_3">#N/A</definedName>
    <definedName name="лист1_4">#N/A</definedName>
    <definedName name="лист1_5">#N/A</definedName>
    <definedName name="лист2" localSheetId="0">#REF!</definedName>
    <definedName name="лист2">#REF!</definedName>
    <definedName name="лист3" localSheetId="0">#REF!</definedName>
    <definedName name="лист3">#REF!</definedName>
    <definedName name="листтт" localSheetId="0">#REF!</definedName>
    <definedName name="листтт">#REF!</definedName>
    <definedName name="лл">#N/A</definedName>
    <definedName name="ллл" localSheetId="0">#REF!</definedName>
    <definedName name="ллл">#REF!</definedName>
    <definedName name="ллл_1">#N/A</definedName>
    <definedName name="ллл_2">#N/A</definedName>
    <definedName name="ллл_3">#N/A</definedName>
    <definedName name="ллл_4">#N/A</definedName>
    <definedName name="ллл_5">#N/A</definedName>
    <definedName name="лллл" localSheetId="0" hidden="1">{#N/A,#N/A,TRUE,"Лист1";#N/A,#N/A,TRUE,"Лист2";#N/A,#N/A,TRUE,"Лист3"}</definedName>
    <definedName name="лллл" hidden="1">{#N/A,#N/A,TRUE,"Лист1";#N/A,#N/A,TRUE,"Лист2";#N/A,#N/A,TRUE,"Лист3"}</definedName>
    <definedName name="лордодлож" localSheetId="0">#REF!</definedName>
    <definedName name="лордодлож">#REF!</definedName>
    <definedName name="ЛОХ" localSheetId="0">#REF!</definedName>
    <definedName name="ЛОХ">#REF!</definedName>
    <definedName name="лоюдогш">#REF!</definedName>
    <definedName name="Лтература" localSheetId="0">#REF!</definedName>
    <definedName name="Лтература">#REF!</definedName>
    <definedName name="Лтература_1">#N/A</definedName>
    <definedName name="Лтература_2">#N/A</definedName>
    <definedName name="Лтература_3">#N/A</definedName>
    <definedName name="Лтература_4">#N/A</definedName>
    <definedName name="Лтература_5">#N/A</definedName>
    <definedName name="лтие">#N/A</definedName>
    <definedName name="лы" localSheetId="0">#REF!</definedName>
    <definedName name="лы">#REF!</definedName>
    <definedName name="люди" localSheetId="0">#REF!</definedName>
    <definedName name="люди">#REF!</definedName>
    <definedName name="люл">#REF!</definedName>
    <definedName name="люлюлюл">#REF!</definedName>
    <definedName name="Лямбда">#N/A</definedName>
    <definedName name="м" localSheetId="0">#REF!</definedName>
    <definedName name="м">#REF!</definedName>
    <definedName name="м_ин">#REF!</definedName>
    <definedName name="м_инвест">#REF!</definedName>
    <definedName name="м_м" localSheetId="0">#REF!</definedName>
    <definedName name="м_м">#REF!</definedName>
    <definedName name="м_об" localSheetId="0">#REF!</definedName>
    <definedName name="м_об">#REF!</definedName>
    <definedName name="м_тр" localSheetId="0">#REF!</definedName>
    <definedName name="м_тр">#REF!</definedName>
    <definedName name="ма" localSheetId="0">#REF!</definedName>
    <definedName name="ма">#REF!</definedName>
    <definedName name="маворпф">#REF!,#REF!,#REF!,#REF!,#REF!,#REF!,#REF!,#REF!,#REF!,#REF!,#REF!,#REF!</definedName>
    <definedName name="Маерск">#REF!</definedName>
    <definedName name="Маерск_Дунга" localSheetId="0">#REF!</definedName>
    <definedName name="Маерск_Дунга">#REF!</definedName>
    <definedName name="Маерск_Ойл" localSheetId="0">#REF!</definedName>
    <definedName name="Маерск_Ойл">#REF!</definedName>
    <definedName name="МаерскОйл_Сайгак" localSheetId="0">#REF!</definedName>
    <definedName name="МаерскОйл_Сайгак">#REF!</definedName>
    <definedName name="МаерскОйлКазахстан" localSheetId="0">#REF!</definedName>
    <definedName name="МаерскОйлКазахстан">#REF!</definedName>
    <definedName name="мазут">#REF!</definedName>
    <definedName name="Макрос1">#N/A</definedName>
    <definedName name="Мангистаумунайгаз" localSheetId="0">#REF!</definedName>
    <definedName name="Мангистаумунайгаз">#REF!</definedName>
    <definedName name="Мангистаумунайгаз_АО" localSheetId="0">#REF!</definedName>
    <definedName name="Мангистаумунайгаз_АО">#REF!</definedName>
    <definedName name="Мангистауская_область" localSheetId="0">#REF!</definedName>
    <definedName name="Мангистауская_область">#REF!</definedName>
    <definedName name="мара" localSheetId="0">#REF!</definedName>
    <definedName name="мара">#REF!</definedName>
    <definedName name="масло">#REF!</definedName>
    <definedName name="масло1">#REF!</definedName>
    <definedName name="мат_ВДГО" localSheetId="0">#REF!</definedName>
    <definedName name="мат_ВДГО">#REF!</definedName>
    <definedName name="мат_м" localSheetId="0">#REF!</definedName>
    <definedName name="мат_м">#REF!</definedName>
    <definedName name="мат_об" localSheetId="0">#REF!</definedName>
    <definedName name="мат_об">#REF!</definedName>
    <definedName name="мат_пр" localSheetId="0">#REF!</definedName>
    <definedName name="мат_пр">#REF!</definedName>
    <definedName name="мат_тр" localSheetId="0">#REF!</definedName>
    <definedName name="мат_тр">#REF!</definedName>
    <definedName name="мат1">#REF!</definedName>
    <definedName name="мат2">#REF!</definedName>
    <definedName name="материалы" localSheetId="0" hidden="1">{#N/A,#N/A,FALSE,"Лист15"}</definedName>
    <definedName name="материалы" hidden="1">{#N/A,#N/A,FALSE,"Лист15"}</definedName>
    <definedName name="Матин">#REF!</definedName>
    <definedName name="МАТИН_компания">#REF!</definedName>
    <definedName name="Матин_ТОО" localSheetId="0">#REF!</definedName>
    <definedName name="Матин_ТОО">#REF!</definedName>
    <definedName name="матРМУ">#REF!</definedName>
    <definedName name="мбр" localSheetId="0">#REF!</definedName>
    <definedName name="мбр">#REF!</definedName>
    <definedName name="Меню" localSheetId="0">#REF!</definedName>
    <definedName name="Меню">#REF!</definedName>
    <definedName name="Месяц">#REF!</definedName>
    <definedName name="мзп" localSheetId="0">#REF!</definedName>
    <definedName name="мзп">#REF!</definedName>
    <definedName name="мзп_1" localSheetId="0">#REF!</definedName>
    <definedName name="мзп_1">#REF!</definedName>
    <definedName name="мзп_1_1">#N/A</definedName>
    <definedName name="мзп_1_2">#N/A</definedName>
    <definedName name="мзп_1_3">#N/A</definedName>
    <definedName name="мзп_1_4">#N/A</definedName>
    <definedName name="мзп_1_5">#N/A</definedName>
    <definedName name="мзп_1_6">#N/A</definedName>
    <definedName name="мзп_2">#N/A</definedName>
    <definedName name="мзп_3">#N/A</definedName>
    <definedName name="мзп_4">#N/A</definedName>
    <definedName name="мзп_5">#N/A</definedName>
    <definedName name="ми" localSheetId="0">#REF!</definedName>
    <definedName name="ми">#REF!</definedName>
    <definedName name="ми_1" localSheetId="0">#REF!</definedName>
    <definedName name="ми_1">#REF!</definedName>
    <definedName name="МЛН">1000000</definedName>
    <definedName name="ММГ">#REF!</definedName>
    <definedName name="ммм" localSheetId="0">#REF!</definedName>
    <definedName name="ммм">#REF!</definedName>
    <definedName name="ммм_1">#N/A</definedName>
    <definedName name="ммм_2">#N/A</definedName>
    <definedName name="ммм_3">#N/A</definedName>
    <definedName name="ммм_4">#N/A</definedName>
    <definedName name="ммм_5">#N/A</definedName>
    <definedName name="ммммм" localSheetId="0">#REF!</definedName>
    <definedName name="ммммм">#REF!</definedName>
    <definedName name="ммум" localSheetId="0" hidden="1">[6]GoEight!$B$115:$B$160</definedName>
    <definedName name="ммум" hidden="1">#REF!</definedName>
    <definedName name="МО001" localSheetId="0">'[72]МО 0012'!$H$1:$H$65536</definedName>
    <definedName name="МО001">#REF!</definedName>
    <definedName name="модель" localSheetId="0" hidden="1">{#N/A,#N/A,FALSE,"Aging Summary";#N/A,#N/A,FALSE,"Ratio Analysis";#N/A,#N/A,FALSE,"Test 120 Day Accts";#N/A,#N/A,FALSE,"Tickmarks"}</definedName>
    <definedName name="модель" hidden="1">{#N/A,#N/A,FALSE,"Aging Summary";#N/A,#N/A,FALSE,"Ratio Analysis";#N/A,#N/A,FALSE,"Test 120 Day Accts";#N/A,#N/A,FALSE,"Tickmarks"}</definedName>
    <definedName name="мое">#N/A</definedName>
    <definedName name="МРП" localSheetId="0">#REF!</definedName>
    <definedName name="МРП">#REF!</definedName>
    <definedName name="МРП_1">#N/A</definedName>
    <definedName name="МРП_2">#N/A</definedName>
    <definedName name="МРП_3">#N/A</definedName>
    <definedName name="МРП_4">#N/A</definedName>
    <definedName name="МРП_5">#N/A</definedName>
    <definedName name="мсфо">#REF!</definedName>
    <definedName name="мтт" localSheetId="0">'[67]GAAP TB 31.12.01  detail p&amp;l'!#REF!</definedName>
    <definedName name="мтт">#REF!</definedName>
    <definedName name="му" localSheetId="0" hidden="1">[6]Calc!$AH$10:$AH$28</definedName>
    <definedName name="му" hidden="1">#REF!</definedName>
    <definedName name="мукму" localSheetId="0" hidden="1">[6]Calc!$AD$10:$AD$33</definedName>
    <definedName name="мукму" hidden="1">#REF!</definedName>
    <definedName name="мум" localSheetId="0" hidden="1">[6]Calc!$AJ$8:$AJ$19</definedName>
    <definedName name="мум" hidden="1">#REF!</definedName>
    <definedName name="МФЕ">#REF!</definedName>
    <definedName name="мым">#N/A</definedName>
    <definedName name="мым_1" localSheetId="0">#REF!</definedName>
    <definedName name="мым_1">#REF!</definedName>
    <definedName name="мым_3" localSheetId="0">#REF!</definedName>
    <definedName name="мым_3">#REF!</definedName>
    <definedName name="Н_дорож" localSheetId="0">#REF!</definedName>
    <definedName name="Н_дорож">#REF!</definedName>
    <definedName name="Н_И">#REF!</definedName>
    <definedName name="Наименование" localSheetId="0">#REF!</definedName>
    <definedName name="Наименование">#REF!</definedName>
    <definedName name="Найля">#REF!,#REF!,#REF!,#REF!,#REF!,#REF!,#REF!</definedName>
    <definedName name="Наличие_техдокументации">#REF!</definedName>
    <definedName name="налог" localSheetId="0">#REF!</definedName>
    <definedName name="налог">#REF!</definedName>
    <definedName name="налог_1">#N/A</definedName>
    <definedName name="налог_2">#N/A</definedName>
    <definedName name="налог_3">#N/A</definedName>
    <definedName name="налог_4">#N/A</definedName>
    <definedName name="налог_5">#N/A</definedName>
    <definedName name="Налог_на_прибыль">#REF!,#REF!</definedName>
    <definedName name="направления">#REF!</definedName>
    <definedName name="наш" localSheetId="0">#REF!</definedName>
    <definedName name="наш">#REF!</definedName>
    <definedName name="НБК_ТОО" localSheetId="0">#REF!</definedName>
    <definedName name="НБК_ТОО">#REF!</definedName>
    <definedName name="НДС">0.2</definedName>
    <definedName name="НДС_5">#REF!</definedName>
    <definedName name="НДС_9">#REF!</definedName>
    <definedName name="недвижКонсал" localSheetId="0">#REF!</definedName>
    <definedName name="недвижКонсал">#REF!</definedName>
    <definedName name="недвижКонсал2" localSheetId="0">#REF!</definedName>
    <definedName name="недвижКонсал2">#REF!</definedName>
    <definedName name="недвижКонсал3" localSheetId="0">#REF!</definedName>
    <definedName name="недвижКонсал3">#REF!</definedName>
    <definedName name="нек" localSheetId="0">Scheduled_Payment+Extra_Payment</definedName>
    <definedName name="нек">Scheduled_Payment+Extra_Payment</definedName>
    <definedName name="непр">#N/A</definedName>
    <definedName name="Непроиз" localSheetId="0" hidden="1">{#N/A,#N/A,TRUE,"Лист1";#N/A,#N/A,TRUE,"Лист2";#N/A,#N/A,TRUE,"Лист3"}</definedName>
    <definedName name="Непроиз" hidden="1">{#N/A,#N/A,TRUE,"Лист1";#N/A,#N/A,TRUE,"Лист2";#N/A,#N/A,TRUE,"Лист3"}</definedName>
    <definedName name="Нер">#REF!</definedName>
    <definedName name="Нерезиденты">#REF!</definedName>
    <definedName name="нет" localSheetId="0">#REF!</definedName>
    <definedName name="нет">#REF!</definedName>
    <definedName name="ни" localSheetId="0">'[69]Сомн.треб общие'!#REF!</definedName>
    <definedName name="ни">#REF!</definedName>
    <definedName name="нке" localSheetId="0">#REF!</definedName>
    <definedName name="нке">#REF!</definedName>
    <definedName name="НМА">#N/A</definedName>
    <definedName name="НМА_Н_И">#REF!</definedName>
    <definedName name="НМА_НИ">#REF!</definedName>
    <definedName name="НМА_ПС">#REF!</definedName>
    <definedName name="НМА1" localSheetId="0">#REF!</definedName>
    <definedName name="НМА1">#REF!</definedName>
    <definedName name="новое" localSheetId="0" hidden="1">{"'02 (2)'!$A$1:$Y$27"}</definedName>
    <definedName name="новое" hidden="1">{"'02 (2)'!$A$1:$Y$27"}</definedName>
    <definedName name="НовПлСч">#REF!</definedName>
    <definedName name="НОВЫЙ" localSheetId="0">#REF!</definedName>
    <definedName name="НОВЫЙ">#REF!</definedName>
    <definedName name="Номенклатура">#REF!</definedName>
    <definedName name="Номер" localSheetId="0">#REF!</definedName>
    <definedName name="Номер">#REF!</definedName>
    <definedName name="Номер_Н" localSheetId="0">#REF!</definedName>
    <definedName name="Номер_Н">#REF!</definedName>
    <definedName name="Номера_КЛ_и_нумерация" localSheetId="0">#REF!</definedName>
    <definedName name="Номера_КЛ_и_нумерация">#REF!</definedName>
    <definedName name="НомерСчета">#N/A</definedName>
    <definedName name="норо" localSheetId="0">#REF!</definedName>
    <definedName name="норо">#REF!</definedName>
    <definedName name="нот" localSheetId="0">#REF!</definedName>
    <definedName name="нот">#REF!</definedName>
    <definedName name="нот1" localSheetId="0">#REF!</definedName>
    <definedName name="нот1">#REF!</definedName>
    <definedName name="нот2" localSheetId="0">#REF!</definedName>
    <definedName name="нот2">#REF!</definedName>
    <definedName name="нот3" localSheetId="0">#REF!</definedName>
    <definedName name="нот3">#REF!</definedName>
    <definedName name="ноябрь" localSheetId="0">#REF!</definedName>
    <definedName name="ноябрь">#REF!</definedName>
    <definedName name="Нстроки" localSheetId="0">#REF!</definedName>
    <definedName name="Нстроки">#REF!</definedName>
    <definedName name="нтс1">#REF!+#REF!+#REF!+#REF!+#REF!+#REF!+#REF!+#REF!+#REF!</definedName>
    <definedName name="Нумерация_уникальных_КЛ" localSheetId="0">#REF!</definedName>
    <definedName name="Нумерация_уникальных_КЛ">#REF!</definedName>
    <definedName name="нуржан" localSheetId="0" hidden="1">{#N/A,#N/A,TRUE,"Лист1";#N/A,#N/A,TRUE,"Лист2";#N/A,#N/A,TRUE,"Лист3"}</definedName>
    <definedName name="нуржан" hidden="1">{#N/A,#N/A,TRUE,"Лист1";#N/A,#N/A,TRUE,"Лист2";#N/A,#N/A,TRUE,"Лист3"}</definedName>
    <definedName name="О.И." localSheetId="0" hidden="1">{#N/A,#N/A,TRUE,"Лист1";#N/A,#N/A,TRUE,"Лист2";#N/A,#N/A,TRUE,"Лист3"}</definedName>
    <definedName name="О.И." hidden="1">{#N/A,#N/A,TRUE,"Лист1";#N/A,#N/A,TRUE,"Лист2";#N/A,#N/A,TRUE,"Лист3"}</definedName>
    <definedName name="о1" localSheetId="0">#REF!</definedName>
    <definedName name="о1">#REF!</definedName>
    <definedName name="оао" localSheetId="0">#REF!</definedName>
    <definedName name="оао">#REF!</definedName>
    <definedName name="оаыаоыщшвгпзыЩШ" localSheetId="0">#REF!</definedName>
    <definedName name="оаыаоыщшвгпзыЩШ">#REF!</definedName>
    <definedName name="обл" localSheetId="0">#REF!</definedName>
    <definedName name="обл">#REF!</definedName>
    <definedName name="_xlnm.Print_Area" localSheetId="0">ТС!$A$2:$H$251</definedName>
    <definedName name="_xlnm.Print_Area">#REF!</definedName>
    <definedName name="Область_печати_ИМ" localSheetId="0">#REF!</definedName>
    <definedName name="Область_печати_ИМ">#REF!</definedName>
    <definedName name="Облигации" localSheetId="0">#REF!</definedName>
    <definedName name="Облигации">#REF!</definedName>
    <definedName name="обор" localSheetId="0">[73]ОборБалФормОтч!$C$70:$C$72,[73]ОборБалФормОтч!$D$73:$F$73,[73]ОборБалФормОтч!$E$70:$F$72,[73]ОборБалФормОтч!$C$75:$C$77,[73]ОборБалФормОтч!$E$75:$F$77,[73]ОборБалФормОтч!$C$79:$C$82,[73]ОборБалФормОтч!$E$79:$F$82,[73]ОборБалФормОтч!$C$84:$C$86,[73]ОборБалФормОтч!$E$84:$F$86,[73]ОборБалФормОтч!$C$88:$C$89,[73]ОборБалФормОтч!$E$88:$F$89,[73]ОборБалФормОтч!$C$70</definedName>
    <definedName name="обор">#REF!,#REF!,#REF!,#REF!,#REF!,#REF!,#REF!,#REF!,#REF!,#REF!,#REF!,#REF!</definedName>
    <definedName name="обороты" localSheetId="0">[73]ОборБалФормОтч!$C$19:$C$24,[73]ОборБалФормОтч!$E$19:$F$24,[73]ОборБалФормОтч!$D$26:$F$31,[73]ОборБалФормОтч!$C$33:$C$38,[73]ОборБалФормОтч!$E$33:$F$38,[73]ОборБалФормОтч!$D$40:$F$43,[73]ОборБалФормОтч!$C$45:$C$48,[73]ОборБалФормОтч!$E$45:$F$48,[73]ОборБалФормОтч!$C$19</definedName>
    <definedName name="обороты">#REF!,#REF!,#REF!,#REF!,#REF!,#REF!,#REF!,#REF!,#REF!</definedName>
    <definedName name="обуч">#N/A</definedName>
    <definedName name="Общий_статус">#REF!</definedName>
    <definedName name="Объем_дополн." localSheetId="0">#REF!</definedName>
    <definedName name="Объем_дополн.">#REF!</definedName>
    <definedName name="огнез">#N/A</definedName>
    <definedName name="огнт" localSheetId="0">#REF!</definedName>
    <definedName name="огнт">#REF!</definedName>
    <definedName name="одд" localSheetId="0">#REF!</definedName>
    <definedName name="одд">#REF!</definedName>
    <definedName name="ое" localSheetId="0" hidden="1">[6]KOne!$B$230:$B$755</definedName>
    <definedName name="ое" hidden="1">#REF!</definedName>
    <definedName name="Озенмунайгаз" localSheetId="0">#REF!</definedName>
    <definedName name="Озенмунайгаз">#REF!</definedName>
    <definedName name="Озенмунайгаз_ПФ" localSheetId="0">#REF!</definedName>
    <definedName name="Озенмунайгаз_ПФ">#REF!</definedName>
    <definedName name="Озтюркмунай">#REF!</definedName>
    <definedName name="Озтюркмунай_ТОО" localSheetId="0">#REF!</definedName>
    <definedName name="Озтюркмунай_ТОО">#REF!</definedName>
    <definedName name="ок" localSheetId="0" hidden="1">[6]Calc!$D$38:$D$83</definedName>
    <definedName name="ок" hidden="1">#REF!</definedName>
    <definedName name="оксана">#REF!+#REF!+#REF!+#REF!+#REF!+#REF!+#REF!+#REF!+#REF!</definedName>
    <definedName name="ол" localSheetId="0" hidden="1">{#N/A,#N/A,TRUE,"Лист1";#N/A,#N/A,TRUE,"Лист2";#N/A,#N/A,TRUE,"Лист3"}</definedName>
    <definedName name="ол" hidden="1">{#N/A,#N/A,TRUE,"Лист1";#N/A,#N/A,TRUE,"Лист2";#N/A,#N/A,TRUE,"Лист3"}</definedName>
    <definedName name="олрд" localSheetId="0">#REF!</definedName>
    <definedName name="олрд">#REF!</definedName>
    <definedName name="олрдол" localSheetId="0">#REF!</definedName>
    <definedName name="олрдол">#REF!</definedName>
    <definedName name="олрпрпм" localSheetId="0">#REF!</definedName>
    <definedName name="олрпрпм">#REF!</definedName>
    <definedName name="ОЛШЩЮШЮ">#REF!</definedName>
    <definedName name="олюлюлоюло">#REF!</definedName>
    <definedName name="оля">#REF!</definedName>
    <definedName name="ОМ">#REF!</definedName>
    <definedName name="оман">#N/A</definedName>
    <definedName name="ОМГ">#REF!</definedName>
    <definedName name="он" localSheetId="0" hidden="1">[6]Calc!$R$153:$R$688</definedName>
    <definedName name="он" hidden="1">#REF!</definedName>
    <definedName name="онтустик" localSheetId="0">#REF!</definedName>
    <definedName name="онтустик">#REF!</definedName>
    <definedName name="оо" localSheetId="0">#REF!</definedName>
    <definedName name="оо">#REF!</definedName>
    <definedName name="ооо" localSheetId="0">#REF!</definedName>
    <definedName name="ооо">#REF!</definedName>
    <definedName name="оооо">#REF!</definedName>
    <definedName name="оплод">#N/A</definedName>
    <definedName name="опопо" localSheetId="0" hidden="1">{#N/A,#N/A,TRUE,"Лист1";#N/A,#N/A,TRUE,"Лист2";#N/A,#N/A,TRUE,"Лист3"}</definedName>
    <definedName name="опопо" hidden="1">{#N/A,#N/A,TRUE,"Лист1";#N/A,#N/A,TRUE,"Лист2";#N/A,#N/A,TRUE,"Лист3"}</definedName>
    <definedName name="Ора">#REF!</definedName>
    <definedName name="Ораз">#REF!,#REF!,#REF!,#REF!</definedName>
    <definedName name="орб">#REF!</definedName>
    <definedName name="орборборб" localSheetId="0" hidden="1">[6]Calc!$A$83:$A$153</definedName>
    <definedName name="орборборб" hidden="1">#REF!</definedName>
    <definedName name="орборборборборб" localSheetId="0" hidden="1">[6]Calc!$A$83:$A$154</definedName>
    <definedName name="орборборборборб" hidden="1">#REF!</definedName>
    <definedName name="орбрбоблолю">#REF!</definedName>
    <definedName name="орен" localSheetId="0" hidden="1">[6]MTwo!$B$145:$B$232</definedName>
    <definedName name="орен" hidden="1">#REF!</definedName>
    <definedName name="орорьпрьпр">#REF!</definedName>
    <definedName name="орп">#N/A</definedName>
    <definedName name="оршдшгргд">#N/A</definedName>
    <definedName name="ОС" localSheetId="0">#REF!</definedName>
    <definedName name="ОС">#REF!</definedName>
    <definedName name="ОС1" localSheetId="0" hidden="1">{#N/A,#N/A,FALSE,"Aging Summary";#N/A,#N/A,FALSE,"Ratio Analysis";#N/A,#N/A,FALSE,"Test 120 Day Accts";#N/A,#N/A,FALSE,"Tickmarks"}</definedName>
    <definedName name="ОС1" hidden="1">{#N/A,#N/A,FALSE,"Aging Summary";#N/A,#N/A,FALSE,"Ratio Analysis";#N/A,#N/A,FALSE,"Test 120 Day Accts";#N/A,#N/A,FALSE,"Tickmarks"}</definedName>
    <definedName name="осв">#REF!,#REF!,#REF!,#REF!,#REF!,#REF!,#REF!,#REF!,#REF!</definedName>
    <definedName name="освд." localSheetId="0">Scheduled_Payment+Extra_Payment</definedName>
    <definedName name="освд.">Scheduled_Payment+Extra_Payment</definedName>
    <definedName name="освд._1">"scheduled_payment"+"extra_payment"</definedName>
    <definedName name="освд._2">"scheduled_payment"+"extra_payment"</definedName>
    <definedName name="освд._3">"scheduled_payment"+"extra_payment"</definedName>
    <definedName name="освд._4">"scheduled_payment"+"extra_payment"</definedName>
    <definedName name="освд._5">"scheduled_payment"+"extra_payment"</definedName>
    <definedName name="остатки" localSheetId="0">#REF!</definedName>
    <definedName name="остатки">#REF!</definedName>
    <definedName name="Остаток" localSheetId="0">#REF!</definedName>
    <definedName name="Остаток">#REF!</definedName>
    <definedName name="Остаток_новый" localSheetId="0">#REF!</definedName>
    <definedName name="Остаток_новый">#REF!</definedName>
    <definedName name="от" localSheetId="0">#REF!</definedName>
    <definedName name="от">#REF!</definedName>
    <definedName name="отделы">#REF!</definedName>
    <definedName name="отпуск">#REF!</definedName>
    <definedName name="отчет" localSheetId="0" hidden="1">{#N/A,#N/A,TRUE,"Лист1";#N/A,#N/A,TRUE,"Лист2";#N/A,#N/A,TRUE,"Лист3"}</definedName>
    <definedName name="отчет" hidden="1">{#N/A,#N/A,TRUE,"Лист1";#N/A,#N/A,TRUE,"Лист2";#N/A,#N/A,TRUE,"Лист3"}</definedName>
    <definedName name="Отчисления_от_зпл">0.385</definedName>
    <definedName name="Офис" localSheetId="0">#REF!</definedName>
    <definedName name="Офис">#REF!</definedName>
    <definedName name="охр">#N/A</definedName>
    <definedName name="ошиорммгмгамнгмнг" localSheetId="0" hidden="1">#REF!</definedName>
    <definedName name="ошиорммгмгамнгмнг" hidden="1">#REF!</definedName>
    <definedName name="ощшод" localSheetId="0">#REF!</definedName>
    <definedName name="ощшод">#REF!</definedName>
    <definedName name="п" localSheetId="0">#REF!</definedName>
    <definedName name="п">#REF!</definedName>
    <definedName name="П_1">#N/A</definedName>
    <definedName name="П_2">#N/A</definedName>
    <definedName name="П_3">#N/A</definedName>
    <definedName name="П_4">#N/A</definedName>
    <definedName name="П_5">#N/A</definedName>
    <definedName name="П_ПНОС" localSheetId="0">#REF!</definedName>
    <definedName name="П_ПНОС">#REF!</definedName>
    <definedName name="П_произв" localSheetId="0">#REF!</definedName>
    <definedName name="П_произв">#REF!</definedName>
    <definedName name="П_прочие" localSheetId="0">#REF!</definedName>
    <definedName name="П_прочие">#REF!</definedName>
    <definedName name="П_Смета" localSheetId="0">#REF!</definedName>
    <definedName name="П_Смета">#REF!</definedName>
    <definedName name="П_техн" localSheetId="0">#REF!</definedName>
    <definedName name="П_техн">#REF!</definedName>
    <definedName name="п4" localSheetId="0">#REF!</definedName>
    <definedName name="п4">#REF!</definedName>
    <definedName name="па" localSheetId="0">#REF!</definedName>
    <definedName name="па">#REF!</definedName>
    <definedName name="пававп" localSheetId="0">#REF!</definedName>
    <definedName name="пававп">#REF!</definedName>
    <definedName name="павы">#REF!,#REF!,#REF!,#REF!,#REF!,#REF!</definedName>
    <definedName name="павып">#REF!,#REF!,#REF!,#REF!,#REF!,#REF!,#REF!,#REF!</definedName>
    <definedName name="пакав">#REF!,#REF!,#REF!,#REF!,#REF!,#REF!,#REF!,#REF!</definedName>
    <definedName name="ПАЛмай" localSheetId="0">#REF!</definedName>
    <definedName name="ПАЛмай">#REF!</definedName>
    <definedName name="памаывщпршарпщлоыварпщлыы">#REF!,#REF!,#REF!</definedName>
    <definedName name="пар" localSheetId="0" hidden="1">{#N/A,#N/A,TRUE,"Лист1";#N/A,#N/A,TRUE,"Лист2";#N/A,#N/A,TRUE,"Лист3"}</definedName>
    <definedName name="пар" hidden="1">{#N/A,#N/A,TRUE,"Лист1";#N/A,#N/A,TRUE,"Лист2";#N/A,#N/A,TRUE,"Лист3"}</definedName>
    <definedName name="Параметры">#REF!</definedName>
    <definedName name="парап" localSheetId="0" hidden="1">[6]JOne!$E$86:$E$98</definedName>
    <definedName name="парап" hidden="1">#REF!</definedName>
    <definedName name="парво">#N/A</definedName>
    <definedName name="парпа" localSheetId="0" hidden="1">{#N/A,#N/A,TRUE,"Лист1";#N/A,#N/A,TRUE,"Лист2";#N/A,#N/A,TRUE,"Лист3"}</definedName>
    <definedName name="парпа" hidden="1">{#N/A,#N/A,TRUE,"Лист1";#N/A,#N/A,TRUE,"Лист2";#N/A,#N/A,TRUE,"Лист3"}</definedName>
    <definedName name="патапап" localSheetId="0" hidden="1">[6]Calc!$A$153:$A$325</definedName>
    <definedName name="патапап" hidden="1">#REF!</definedName>
    <definedName name="пашщравыпрывжадрпп">#REF!,#REF!,#REF!,#REF!,#REF!,#REF!,#REF!,#REF!,#REF!,#REF!,#REF!</definedName>
    <definedName name="пвапвыпывп54342э">#REF!,#REF!,#REF!,#REF!</definedName>
    <definedName name="пен">#REF!</definedName>
    <definedName name="пер">#REF!,#REF!,#REF!,#REF!,#REF!,#REF!,#REF!,#REF!,#REF!,#REF!,#REF!</definedName>
    <definedName name="первый" localSheetId="0">#REF!</definedName>
    <definedName name="первый">#REF!</definedName>
    <definedName name="первый_1">#N/A</definedName>
    <definedName name="первый_2">#N/A</definedName>
    <definedName name="первый_3">#N/A</definedName>
    <definedName name="первый_4">#N/A</definedName>
    <definedName name="первый_5">#N/A</definedName>
    <definedName name="перезарядка" localSheetId="0">#REF!</definedName>
    <definedName name="перезарядка">#REF!</definedName>
    <definedName name="пипаиаып">#REF!</definedName>
    <definedName name="пк" localSheetId="0" hidden="1">[6]Calc!$Y$153:$Y$313</definedName>
    <definedName name="пк" hidden="1">#REF!</definedName>
    <definedName name="пке" localSheetId="0" hidden="1">[6]Calc!$AA$153:$AA$315</definedName>
    <definedName name="пке" hidden="1">#REF!</definedName>
    <definedName name="ПККР">#REF!</definedName>
    <definedName name="ПККР_АО" localSheetId="0">#REF!</definedName>
    <definedName name="ПККР_АО">#REF!</definedName>
    <definedName name="ПККР_компания">#REF!</definedName>
    <definedName name="пкрер">#REF!</definedName>
    <definedName name="план">#REF!,#REF!,#REF!,#REF!,#REF!,#REF!,#REF!,#REF!,#REF!</definedName>
    <definedName name="План_доходов____ВТЧ" localSheetId="0">#REF!</definedName>
    <definedName name="План_доходов____ВТЧ">#REF!</definedName>
    <definedName name="План_расходов____ВТЧ" localSheetId="0">#REF!</definedName>
    <definedName name="План_расходов____ВТЧ">#REF!</definedName>
    <definedName name="ПланЗАОсдопзад" localSheetId="0">#REF!</definedName>
    <definedName name="ПланЗАОсдопзад">#REF!</definedName>
    <definedName name="плата_32">#REF!</definedName>
    <definedName name="плата_з1">#REF!</definedName>
    <definedName name="плата_з3">#REF!</definedName>
    <definedName name="плата_з4">#REF!</definedName>
    <definedName name="плата_загряз" localSheetId="0">#REF!</definedName>
    <definedName name="плата_загряз">#REF!</definedName>
    <definedName name="Пломбы" localSheetId="0">#REF!</definedName>
    <definedName name="Пломбы">#REF!</definedName>
    <definedName name="плпол" localSheetId="0">'[67]GAAP TB 31.12.01  detail p&amp;l'!#REF!</definedName>
    <definedName name="плпол">#REF!</definedName>
    <definedName name="плюсНДС">#N/A</definedName>
    <definedName name="пнопн" localSheetId="0">#REF!</definedName>
    <definedName name="пнопн">#REF!</definedName>
    <definedName name="по">#N/A</definedName>
    <definedName name="по45" localSheetId="0">#REF!</definedName>
    <definedName name="по45">#REF!</definedName>
    <definedName name="поверка" localSheetId="0">#REF!</definedName>
    <definedName name="поверка">#REF!</definedName>
    <definedName name="Подготовка_к_печати_и_сохранение0710">#N/A</definedName>
    <definedName name="Подразделения" localSheetId="0">#REF!</definedName>
    <definedName name="Подразделения">#REF!</definedName>
    <definedName name="Подразделения_1">#N/A</definedName>
    <definedName name="Подразделения_2">#N/A</definedName>
    <definedName name="Подразделения_3">#N/A</definedName>
    <definedName name="Подразделения_4">#N/A</definedName>
    <definedName name="Подразделения_5">#N/A</definedName>
    <definedName name="пойнт" localSheetId="0">#REF!</definedName>
    <definedName name="пойнт">#REF!</definedName>
    <definedName name="Пок.2004" localSheetId="0">#REF!</definedName>
    <definedName name="Пок.2004">#REF!</definedName>
    <definedName name="показания">#REF!</definedName>
    <definedName name="показания_12.03">#REF!</definedName>
    <definedName name="Покуп">#N/A</definedName>
    <definedName name="ПордковыйНомер">#N/A</definedName>
    <definedName name="поропорп" localSheetId="0" hidden="1">{#N/A,#N/A,TRUE,"Лист1";#N/A,#N/A,TRUE,"Лист2";#N/A,#N/A,TRUE,"Лист3"}</definedName>
    <definedName name="поропорп" hidden="1">{#N/A,#N/A,TRUE,"Лист1";#N/A,#N/A,TRUE,"Лист2";#N/A,#N/A,TRUE,"Лист3"}</definedName>
    <definedName name="ПорядковыйНомер">#N/A</definedName>
    <definedName name="Последняя_строка" localSheetId="0">#REF!</definedName>
    <definedName name="Последняя_строка">#REF!</definedName>
    <definedName name="ПотенциалОйл_ТОО" localSheetId="0">#REF!</definedName>
    <definedName name="ПотенциалОйл_ТОО">#REF!</definedName>
    <definedName name="потери" localSheetId="0">#REF!</definedName>
    <definedName name="потери">#REF!</definedName>
    <definedName name="потреб">#REF!</definedName>
    <definedName name="потребители">#REF!</definedName>
    <definedName name="Почта">#REF!,#REF!,#REF!,#REF!,#REF!,#REF!,#REF!</definedName>
    <definedName name="Почта22" localSheetId="0">#REF!</definedName>
    <definedName name="Почта22">#REF!</definedName>
    <definedName name="Почта22_1">#N/A</definedName>
    <definedName name="Почта22_2">#N/A</definedName>
    <definedName name="Почта22_3">#N/A</definedName>
    <definedName name="Почта22_4">#N/A</definedName>
    <definedName name="Почта22_5">#N/A</definedName>
    <definedName name="Почта3">#REF!,#REF!,#REF!</definedName>
    <definedName name="почтовые" localSheetId="0">#REF!</definedName>
    <definedName name="почтовые">#REF!</definedName>
    <definedName name="пппп" localSheetId="0">#REF!</definedName>
    <definedName name="пппп">#REF!</definedName>
    <definedName name="ппппппппп" localSheetId="0">#REF!</definedName>
    <definedName name="ппппппппп">#REF!</definedName>
    <definedName name="пр" localSheetId="0">#REF!</definedName>
    <definedName name="пр">#REF!</definedName>
    <definedName name="прарырывпырп">#REF!,#REF!,#REF!,#REF!,#REF!,#REF!,#REF!,#REF!,#REF!</definedName>
    <definedName name="Предприятия" localSheetId="0">#REF!</definedName>
    <definedName name="Предприятия">#REF!</definedName>
    <definedName name="Предприятия_1">#N/A</definedName>
    <definedName name="Предприятия_2">#N/A</definedName>
    <definedName name="Предприятия_3">#N/A</definedName>
    <definedName name="Предприятия_4">#N/A</definedName>
    <definedName name="Предприятия_5">#N/A</definedName>
    <definedName name="при" localSheetId="0" hidden="1">{#N/A,#N/A,TRUE,"Лист1";#N/A,#N/A,TRUE,"Лист2";#N/A,#N/A,TRUE,"Лист3"}</definedName>
    <definedName name="при" hidden="1">{#N/A,#N/A,TRUE,"Лист1";#N/A,#N/A,TRUE,"Лист2";#N/A,#N/A,TRUE,"Лист3"}</definedName>
    <definedName name="прибыль" localSheetId="0">#REF!</definedName>
    <definedName name="прибыль">#REF!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знакР" localSheetId="0">#REF!</definedName>
    <definedName name="ПризнакР">#REF!</definedName>
    <definedName name="ПрикаспианПетрол.Ко.">#REF!</definedName>
    <definedName name="ПрикаспианПетролеум" localSheetId="0">#REF!</definedName>
    <definedName name="ПрикаспианПетролеум">#REF!</definedName>
    <definedName name="ПрикаспианПетролеум_ТОО" localSheetId="0">#REF!</definedName>
    <definedName name="ПрикаспианПетролеум_ТОО">#REF!</definedName>
    <definedName name="Прил.1" localSheetId="0">#REF!</definedName>
    <definedName name="Прил.1">#REF!</definedName>
    <definedName name="Прил20">#REF!</definedName>
    <definedName name="Прил20___0">#REF!</definedName>
    <definedName name="Прил20___14">#REF!</definedName>
    <definedName name="Прил20___28">#REF!</definedName>
    <definedName name="Прил20___40">#REF!</definedName>
    <definedName name="прим">#REF!</definedName>
    <definedName name="прим1">#REF!</definedName>
    <definedName name="приозернвй" localSheetId="0">#REF!</definedName>
    <definedName name="приозернвй">#REF!</definedName>
    <definedName name="приозерный2" localSheetId="0">#REF!</definedName>
    <definedName name="приозерный2">#REF!</definedName>
    <definedName name="приозерный3" localSheetId="0">#REF!</definedName>
    <definedName name="приозерный3">#REF!</definedName>
    <definedName name="прлщршг" localSheetId="0" hidden="1">{#N/A,#N/A,TRUE,"Лист1";#N/A,#N/A,TRUE,"Лист2";#N/A,#N/A,TRUE,"Лист3"}</definedName>
    <definedName name="прлщршг" hidden="1">{#N/A,#N/A,TRUE,"Лист1";#N/A,#N/A,TRUE,"Лист2";#N/A,#N/A,TRUE,"Лист3"}</definedName>
    <definedName name="прлыаовпрыдвлорпдвыавртдлл">#REF!,#REF!,#REF!,#REF!,#REF!,#REF!,#REF!,#REF!,#REF!,#REF!,#REF!,#REF!</definedName>
    <definedName name="про" localSheetId="0">#REF!</definedName>
    <definedName name="про">#REF!</definedName>
    <definedName name="проапро">#N/A</definedName>
    <definedName name="Провизии2007" localSheetId="0" hidden="1">{#N/A,#N/A,FALSE,"Aging Summary";#N/A,#N/A,FALSE,"Ratio Analysis";#N/A,#N/A,FALSE,"Test 120 Day Accts";#N/A,#N/A,FALSE,"Tickmarks"}</definedName>
    <definedName name="Провизии2007" hidden="1">{#N/A,#N/A,FALSE,"Aging Summary";#N/A,#N/A,FALSE,"Ratio Analysis";#N/A,#N/A,FALSE,"Test 120 Day Accts";#N/A,#N/A,FALSE,"Tickmarks"}</definedName>
    <definedName name="Прог" localSheetId="0">#REF!</definedName>
    <definedName name="Прог">#REF!</definedName>
    <definedName name="Прог_1">#N/A</definedName>
    <definedName name="Прог_2">#N/A</definedName>
    <definedName name="Прог_3">#N/A</definedName>
    <definedName name="Прог_4">#N/A</definedName>
    <definedName name="Прог_5">#N/A</definedName>
    <definedName name="Прогноз" localSheetId="0">#REF!</definedName>
    <definedName name="Прогноз">#REF!</definedName>
    <definedName name="проезд">#REF!</definedName>
    <definedName name="проект">#REF!,#REF!,#REF!,#REF!,#REF!,#REF!,#REF!,#REF!,#REF!</definedName>
    <definedName name="пролграаммм" localSheetId="0" hidden="1">{#N/A,#N/A,FALSE,"Лист15"}</definedName>
    <definedName name="пролграаммм" hidden="1">{#N/A,#N/A,FALSE,"Лист15"}</definedName>
    <definedName name="пролдвч" localSheetId="0" hidden="1">{#N/A,#N/A,TRUE,"Лист1";#N/A,#N/A,TRUE,"Лист2";#N/A,#N/A,TRUE,"Лист3"}</definedName>
    <definedName name="пролдвч" hidden="1">{#N/A,#N/A,TRUE,"Лист1";#N/A,#N/A,TRUE,"Лист2";#N/A,#N/A,TRUE,"Лист3"}</definedName>
    <definedName name="прон">#N/A</definedName>
    <definedName name="проооо" localSheetId="0" hidden="1">{#N/A,#N/A,TRUE,"Лист1";#N/A,#N/A,TRUE,"Лист2";#N/A,#N/A,TRUE,"Лист3"}</definedName>
    <definedName name="проооо" hidden="1">{#N/A,#N/A,TRUE,"Лист1";#N/A,#N/A,TRUE,"Лист2";#N/A,#N/A,TRUE,"Лист3"}</definedName>
    <definedName name="Процедура_план">#REF!</definedName>
    <definedName name="прочие" localSheetId="0">#REF!</definedName>
    <definedName name="прочие">#REF!</definedName>
    <definedName name="Прочие_материалы" localSheetId="0">#REF!</definedName>
    <definedName name="Прочие_материалы">#REF!</definedName>
    <definedName name="ПРП" localSheetId="0">#REF!</definedName>
    <definedName name="ПРП">#REF!</definedName>
    <definedName name="прпар" localSheetId="0">#REF!</definedName>
    <definedName name="прпар">#REF!</definedName>
    <definedName name="прпар_1">#N/A</definedName>
    <definedName name="прпар_2">#N/A</definedName>
    <definedName name="прпар_3">#N/A</definedName>
    <definedName name="прпар_4">#N/A</definedName>
    <definedName name="прпар_5">#N/A</definedName>
    <definedName name="прпр" localSheetId="0" hidden="1">{#N/A,#N/A,FALSE,"Aging Summary";#N/A,#N/A,FALSE,"Ratio Analysis";#N/A,#N/A,FALSE,"Test 120 Day Accts";#N/A,#N/A,FALSE,"Tickmarks"}</definedName>
    <definedName name="прпр" hidden="1">{#N/A,#N/A,FALSE,"Aging Summary";#N/A,#N/A,FALSE,"Ratio Analysis";#N/A,#N/A,FALSE,"Test 120 Day Accts";#N/A,#N/A,FALSE,"Tickmarks"}</definedName>
    <definedName name="прпроп" localSheetId="0">#REF!</definedName>
    <definedName name="прпроп">#REF!</definedName>
    <definedName name="прпрпрп" localSheetId="0" hidden="1">#REF!</definedName>
    <definedName name="прпрпрп" hidden="1">#REF!</definedName>
    <definedName name="прпрро" localSheetId="0" hidden="1">{#N/A,#N/A,TRUE,"Лист1";#N/A,#N/A,TRUE,"Лист2";#N/A,#N/A,TRUE,"Лист3"}</definedName>
    <definedName name="прпрро" hidden="1">{#N/A,#N/A,TRUE,"Лист1";#N/A,#N/A,TRUE,"Лист2";#N/A,#N/A,TRUE,"Лист3"}</definedName>
    <definedName name="прпррпьпрь" localSheetId="0" hidden="1">[6]Calc!$A$8:$A$21</definedName>
    <definedName name="прпррпьпрь" hidden="1">#REF!</definedName>
    <definedName name="пррл12">#REF!</definedName>
    <definedName name="прро" localSheetId="0" hidden="1">{#VALUE!,#N/A,FALSE,0;#N/A,#N/A,FALSE,0;#N/A,#N/A,FALSE,0;#N/A,#N/A,FALSE,0}</definedName>
    <definedName name="прро" hidden="1">{#VALUE!,#N/A,FALSE,0;#N/A,#N/A,FALSE,0;#N/A,#N/A,FALSE,0;#N/A,#N/A,FALSE,0}</definedName>
    <definedName name="пррр">#REF!</definedName>
    <definedName name="пррррр" localSheetId="0">#REF!</definedName>
    <definedName name="пррррр">#REF!</definedName>
    <definedName name="пррррр_1">#N/A</definedName>
    <definedName name="пррррр_2">#N/A</definedName>
    <definedName name="пррррр_3">#N/A</definedName>
    <definedName name="пррррр_4">#N/A</definedName>
    <definedName name="пррррр_5">#N/A</definedName>
    <definedName name="прррррр" localSheetId="0">#REF!</definedName>
    <definedName name="прррррр">#REF!</definedName>
    <definedName name="прррррр_1">#N/A</definedName>
    <definedName name="прррррр_2">#N/A</definedName>
    <definedName name="прррррр_3">#N/A</definedName>
    <definedName name="прррррр_4">#N/A</definedName>
    <definedName name="прррррр_5">#N/A</definedName>
    <definedName name="пртпрьпрьорборб">#REF!</definedName>
    <definedName name="пртрьтблш" localSheetId="0" hidden="1">[6]Calc!$A$23:$A$58</definedName>
    <definedName name="пртрьтблш" hidden="1">#REF!</definedName>
    <definedName name="прыапрловафырполваа">#REF!,#REF!,#REF!,#REF!,#REF!,#REF!,#REF!,#REF!,#REF!</definedName>
    <definedName name="прьпрорю">#REF!</definedName>
    <definedName name="прьпрьорьроб" localSheetId="0" hidden="1">[6]Calc!$A$153:$A$688</definedName>
    <definedName name="прьпрьорьроб" hidden="1">#REF!</definedName>
    <definedName name="пс">#REF!,#REF!,#REF!,#REF!,#REF!,#REF!,#REF!,#REF!,#REF!</definedName>
    <definedName name="птап">#REF!</definedName>
    <definedName name="птаптап">#REF!</definedName>
    <definedName name="ПТО" localSheetId="0">Scheduled_Payment+Extra_Payment</definedName>
    <definedName name="ПТО">Scheduled_Payment+Extra_Payment</definedName>
    <definedName name="пу" localSheetId="0" hidden="1">[6]JTwo!$B$86:$B$116</definedName>
    <definedName name="пу" hidden="1">#REF!</definedName>
    <definedName name="ПФ" localSheetId="0">#REF!</definedName>
    <definedName name="ПФ">#REF!</definedName>
    <definedName name="пцп" localSheetId="0" hidden="1">[6]HOne!$B$88:$B$130</definedName>
    <definedName name="пцп" hidden="1">#REF!</definedName>
    <definedName name="пцуккеко" localSheetId="0" hidden="1">[6]Calc!$U$83:$U$153</definedName>
    <definedName name="пцуккеко" hidden="1">#REF!</definedName>
    <definedName name="пшгзпшщрйщшрпзщшрйхрупхрйцхп">#REF!,#REF!,#REF!,#REF!,#REF!,#REF!</definedName>
    <definedName name="пыкеруерфяурфяурп">#N/A</definedName>
    <definedName name="пьпророю">#REF!</definedName>
    <definedName name="пявпвапп">#N/A</definedName>
    <definedName name="Пятое_Заседание" localSheetId="0">#REF!</definedName>
    <definedName name="Пятое_Заседание">#REF!</definedName>
    <definedName name="р">#REF!,#REF!,#REF!,#REF!,#REF!,#REF!,#REF!,#REF!,#REF!</definedName>
    <definedName name="Р_внепроизв" localSheetId="0">#REF!</definedName>
    <definedName name="Р_внепроизв">#REF!</definedName>
    <definedName name="Р_доп" localSheetId="0">#REF!</definedName>
    <definedName name="Р_доп">#REF!</definedName>
    <definedName name="Р_общехоз" localSheetId="0">#REF!</definedName>
    <definedName name="Р_общехоз">#REF!</definedName>
    <definedName name="Р_план" localSheetId="0">#REF!</definedName>
    <definedName name="Р_план">#REF!</definedName>
    <definedName name="Р_транспорт" localSheetId="0">#REF!</definedName>
    <definedName name="Р_транспорт">#REF!</definedName>
    <definedName name="Р_факт" localSheetId="0">#REF!</definedName>
    <definedName name="Р_факт">#REF!</definedName>
    <definedName name="Р_хранение" localSheetId="0">#REF!</definedName>
    <definedName name="Р_хранение">#REF!</definedName>
    <definedName name="работа">#REF!</definedName>
    <definedName name="раз_пр">#REF!</definedName>
    <definedName name="Размер_аванса">#REF!</definedName>
    <definedName name="РАС" localSheetId="0">#REF!</definedName>
    <definedName name="РАС">#REF!</definedName>
    <definedName name="Рас_т" localSheetId="0">#REF!</definedName>
    <definedName name="Рас_т">#REF!</definedName>
    <definedName name="Расх_внепр" localSheetId="0">#REF!</definedName>
    <definedName name="Расх_внепр">#REF!</definedName>
    <definedName name="Расх_доп" localSheetId="0">#REF!</definedName>
    <definedName name="Расх_доп">#REF!</definedName>
    <definedName name="расход" localSheetId="0">#REF!</definedName>
    <definedName name="расход">#REF!</definedName>
    <definedName name="расходы">#REF!,#REF!,#REF!,#REF!,#REF!,#REF!,#REF!</definedName>
    <definedName name="Расчет">#N/A</definedName>
    <definedName name="Рая" localSheetId="0">#REF!</definedName>
    <definedName name="Рая">#REF!</definedName>
    <definedName name="Рая_1">#N/A</definedName>
    <definedName name="Рая_2">#N/A</definedName>
    <definedName name="Рая_3">#N/A</definedName>
    <definedName name="Рая_4">#N/A</definedName>
    <definedName name="Рая_5">#N/A</definedName>
    <definedName name="рв">#REF!+#REF!+#REF!+#REF!+#REF!+#REF!+#REF!+#REF!+#REF!</definedName>
    <definedName name="рврварправправ">#REF!,#REF!,#REF!,#REF!,#REF!,#REF!,#REF!,#REF!</definedName>
    <definedName name="РД1Д">#REF!</definedName>
    <definedName name="РД1КО">#REF!</definedName>
    <definedName name="РД1ОТ">#REF!</definedName>
    <definedName name="РД2КО">#REF!</definedName>
    <definedName name="РД2ОТ">#REF!</definedName>
    <definedName name="РД9ОТ">#REF!</definedName>
    <definedName name="реа" localSheetId="0">#REF!</definedName>
    <definedName name="реа">#REF!</definedName>
    <definedName name="реаг" localSheetId="0">#REF!</definedName>
    <definedName name="реаг">#REF!</definedName>
    <definedName name="реак" localSheetId="0">#REF!</definedName>
    <definedName name="реак">#REF!</definedName>
    <definedName name="реаки" localSheetId="0">#REF!</definedName>
    <definedName name="реаки">#REF!</definedName>
    <definedName name="Реализ_плановая" localSheetId="0">#REF!</definedName>
    <definedName name="Реализ_плановая">#REF!</definedName>
    <definedName name="Реализ_факт" localSheetId="0">#REF!</definedName>
    <definedName name="Реализ_факт">#REF!</definedName>
    <definedName name="Реализация" localSheetId="0">#REF!</definedName>
    <definedName name="Реализация">#REF!</definedName>
    <definedName name="Реализация_Сумм" localSheetId="0">#REF!</definedName>
    <definedName name="Реализация_Сумм">#REF!</definedName>
    <definedName name="Реклама" localSheetId="0">#REF!</definedName>
    <definedName name="Реклама">#REF!</definedName>
    <definedName name="_xlnm.Recorder" localSheetId="0">#REF!</definedName>
    <definedName name="_xlnm.Recorder">#REF!</definedName>
    <definedName name="рекр.КМТениз" localSheetId="0">#REF!</definedName>
    <definedName name="рекр.КМТениз">#REF!</definedName>
    <definedName name="рем">#REF!+#REF!+#REF!+#REF!+#REF!+#REF!+#REF!+#REF!+#REF!</definedName>
    <definedName name="рем_ВДГО" localSheetId="0">#REF!</definedName>
    <definedName name="рем_ВДГО">#REF!</definedName>
    <definedName name="рем_м" localSheetId="0">#REF!</definedName>
    <definedName name="рем_м">#REF!</definedName>
    <definedName name="рем_об" localSheetId="0">#REF!</definedName>
    <definedName name="рем_об">#REF!</definedName>
    <definedName name="рем_пр" localSheetId="0">#REF!</definedName>
    <definedName name="рем_пр">#REF!</definedName>
    <definedName name="рем_тр" localSheetId="0">#REF!</definedName>
    <definedName name="рем_тр">#REF!</definedName>
    <definedName name="Ремонт">#N/A</definedName>
    <definedName name="рента" localSheetId="0" hidden="1">{#N/A,#N/A,TRUE,"Лист1";#N/A,#N/A,TRUE,"Лист2";#N/A,#N/A,TRUE,"Лист3"}</definedName>
    <definedName name="рента" hidden="1">{#N/A,#N/A,TRUE,"Лист1";#N/A,#N/A,TRUE,"Лист2";#N/A,#N/A,TRUE,"Лист3"}</definedName>
    <definedName name="Рентаб_сред" localSheetId="0">#REF!</definedName>
    <definedName name="Рентаб_сред">#REF!</definedName>
    <definedName name="реп" localSheetId="0">#REF!</definedName>
    <definedName name="реп">#REF!</definedName>
    <definedName name="реп_1">#N/A</definedName>
    <definedName name="реп_2">#N/A</definedName>
    <definedName name="реп_3">#N/A</definedName>
    <definedName name="реп_4">#N/A</definedName>
    <definedName name="реп_5">#N/A</definedName>
    <definedName name="рес1" localSheetId="0">#REF!</definedName>
    <definedName name="рес1">#REF!</definedName>
    <definedName name="реш">#N/A</definedName>
    <definedName name="ривапир">#REF!</definedName>
    <definedName name="рис" localSheetId="0" hidden="1">{#N/A,#N/A,TRUE,"Лист1";#N/A,#N/A,TRUE,"Лист2";#N/A,#N/A,TRUE,"Лист3"}</definedName>
    <definedName name="рис" hidden="1">{#N/A,#N/A,TRUE,"Лист1";#N/A,#N/A,TRUE,"Лист2";#N/A,#N/A,TRUE,"Лист3"}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к" localSheetId="0">#REF!</definedName>
    <definedName name="рк">#REF!</definedName>
    <definedName name="рке">#N/A</definedName>
    <definedName name="ркеркркер">#N/A</definedName>
    <definedName name="РКТ" localSheetId="0">#REF!</definedName>
    <definedName name="РКТ">#REF!</definedName>
    <definedName name="рл">#REF!</definedName>
    <definedName name="рн" localSheetId="0" hidden="1">{#N/A,#N/A,TRUE,"Лист1";#N/A,#N/A,TRUE,"Лист2";#N/A,#N/A,TRUE,"Лист3"}</definedName>
    <definedName name="рн" hidden="1">{#N/A,#N/A,TRUE,"Лист1";#N/A,#N/A,TRUE,"Лист2";#N/A,#N/A,TRUE,"Лист3"}</definedName>
    <definedName name="ро">#REF!</definedName>
    <definedName name="родршдл" localSheetId="0">'[67]GAAP TB 31.12.01  detail p&amp;l'!#REF!</definedName>
    <definedName name="родршдл">#REF!</definedName>
    <definedName name="рол">#N/A</definedName>
    <definedName name="ролдддд" localSheetId="0">Scheduled_Payment+Extra_Payment</definedName>
    <definedName name="ролдддд">Scheduled_Payment+Extra_Payment</definedName>
    <definedName name="ролл">#REF!,#REF!,#REF!,#REF!,#REF!,#REF!,#REF!,#REF!,#REF!</definedName>
    <definedName name="роол" localSheetId="0" hidden="1">{#VALUE!,#N/A,FALSE,0;#N/A,#N/A,FALSE,0;#N/A,#N/A,FALSE,0;#N/A,#N/A,FALSE,0}</definedName>
    <definedName name="роол" hidden="1">{#VALUE!,#N/A,FALSE,0;#N/A,#N/A,FALSE,0;#N/A,#N/A,FALSE,0;#N/A,#N/A,FALSE,0}</definedName>
    <definedName name="роплорпл">#N/A</definedName>
    <definedName name="роплропл" localSheetId="0">#REF!</definedName>
    <definedName name="роплропл">#REF!</definedName>
    <definedName name="ропол" localSheetId="0">#REF!</definedName>
    <definedName name="ропол">#REF!</definedName>
    <definedName name="ропорл" localSheetId="0">#REF!</definedName>
    <definedName name="ропорл">#REF!</definedName>
    <definedName name="рор">#REF!,#REF!,#REF!,#REF!,#REF!,#REF!,#REF!,#REF!,#REF!</definedName>
    <definedName name="Рост_от_разблокировки">#REF!</definedName>
    <definedName name="Рост_от_цифровизации">#REF!</definedName>
    <definedName name="роьр">#N/A</definedName>
    <definedName name="рп">#REF!</definedName>
    <definedName name="рплор" localSheetId="0">#REF!</definedName>
    <definedName name="рплор">#REF!</definedName>
    <definedName name="рпо" localSheetId="0" hidden="1">#REF!</definedName>
    <definedName name="рпо" hidden="1">#REF!</definedName>
    <definedName name="рпрорюо">#REF!</definedName>
    <definedName name="рпрча" localSheetId="0">#REF!</definedName>
    <definedName name="рпрча">#REF!</definedName>
    <definedName name="рргнеогн" localSheetId="0" hidden="1">[6]Calc!$AK$8:$AK$19</definedName>
    <definedName name="рргнеогн" hidden="1">#REF!</definedName>
    <definedName name="ррр" localSheetId="0">#REF!</definedName>
    <definedName name="ррр">#REF!</definedName>
    <definedName name="рррр" localSheetId="0">#REF!</definedName>
    <definedName name="рррр">#REF!</definedName>
    <definedName name="рррр_1">NA()</definedName>
    <definedName name="рррр_2">NA()</definedName>
    <definedName name="рррр_4">NA()</definedName>
    <definedName name="рррррррррррррррр" localSheetId="0">#REF!</definedName>
    <definedName name="рррррррррррррррр">#REF!</definedName>
    <definedName name="рукео" localSheetId="0" hidden="1">[6]Calc!$Q$9:$Q$41</definedName>
    <definedName name="рукео" hidden="1">#REF!</definedName>
    <definedName name="Ручной_электроинструмент" localSheetId="0">#REF!</definedName>
    <definedName name="Ручной_электроинструмент">#REF!</definedName>
    <definedName name="рщпарылфоп">#REF!,#REF!,#REF!,#REF!</definedName>
    <definedName name="с" localSheetId="0">#REF!</definedName>
    <definedName name="с">#REF!</definedName>
    <definedName name="с_1" localSheetId="0">#REF!</definedName>
    <definedName name="с_1">#REF!</definedName>
    <definedName name="с_3" localSheetId="0">#REF!</definedName>
    <definedName name="с_3">#REF!</definedName>
    <definedName name="с_Вдго" localSheetId="0">#REF!</definedName>
    <definedName name="с_Вдго">#REF!</definedName>
    <definedName name="С_дата" localSheetId="0">#REF!</definedName>
    <definedName name="С_дата">#REF!</definedName>
    <definedName name="с_м" localSheetId="0">#REF!</definedName>
    <definedName name="с_м">#REF!</definedName>
    <definedName name="С_материал_Сумм" localSheetId="0">#REF!</definedName>
    <definedName name="С_материал_Сумм">#REF!</definedName>
    <definedName name="с_об" localSheetId="0">#REF!</definedName>
    <definedName name="с_об">#REF!</definedName>
    <definedName name="С_полная" localSheetId="0">#REF!</definedName>
    <definedName name="С_полная">#REF!</definedName>
    <definedName name="с_пр" localSheetId="0">#REF!</definedName>
    <definedName name="с_пр">#REF!</definedName>
    <definedName name="С_производ" localSheetId="0">#REF!</definedName>
    <definedName name="С_производ">#REF!</definedName>
    <definedName name="с_тр" localSheetId="0">#REF!</definedName>
    <definedName name="с_тр">#REF!</definedName>
    <definedName name="с1">#REF!</definedName>
    <definedName name="с2">#REF!</definedName>
    <definedName name="с3">#REF!</definedName>
    <definedName name="с4">#REF!</definedName>
    <definedName name="са" localSheetId="0">#REF!</definedName>
    <definedName name="са">#REF!</definedName>
    <definedName name="СагизПетрол.Ко." localSheetId="0">#REF!</definedName>
    <definedName name="СагизПетрол.Ко.">#REF!</definedName>
    <definedName name="СагизПетролеумКо." localSheetId="0">#REF!</definedName>
    <definedName name="СагизПетролеумКо.">#REF!</definedName>
    <definedName name="саенг">#REF!</definedName>
    <definedName name="Сазанкурак">#REF!</definedName>
    <definedName name="Сазанкурак_ЗАО" localSheetId="0">#REF!</definedName>
    <definedName name="Сазанкурак_ЗАО">#REF!</definedName>
    <definedName name="Сазанкурак_ЗАО_СП" localSheetId="0">#REF!</definedName>
    <definedName name="Сазанкурак_ЗАО_СП">#REF!</definedName>
    <definedName name="Сазанкурак_ТОО" localSheetId="0">#REF!</definedName>
    <definedName name="Сазанкурак_ТОО">#REF!</definedName>
    <definedName name="САМЕК_Инт.ТОО" localSheetId="0">#REF!</definedName>
    <definedName name="САМЕК_Инт.ТОО">#REF!</definedName>
    <definedName name="сап3">#N/A</definedName>
    <definedName name="сауле" localSheetId="0">Scheduled_Payment+Extra_Payment</definedName>
    <definedName name="сауле">Scheduled_Payment+Extra_Payment</definedName>
    <definedName name="сауле_1">"scheduled_payment"+"extra_payment"</definedName>
    <definedName name="сауле_2">"scheduled_payment"+"extra_payment"</definedName>
    <definedName name="сауле_3">"scheduled_payment"+"extra_payment"</definedName>
    <definedName name="сауле_4">"scheduled_payment"+"extra_payment"</definedName>
    <definedName name="сауле_5">"scheduled_payment"+"extra_payment"</definedName>
    <definedName name="Саутс_Ойл_ТОО" localSheetId="0">#REF!</definedName>
    <definedName name="Саутс_Ойл_ТОО">#REF!</definedName>
    <definedName name="СаутсОйл_ТОО" localSheetId="0">#REF!</definedName>
    <definedName name="СаутсОйл_ТОО">#REF!</definedName>
    <definedName name="сбыт" localSheetId="0">#REF!</definedName>
    <definedName name="сбыт">#REF!</definedName>
    <definedName name="св_ВДГО" localSheetId="0">#REF!</definedName>
    <definedName name="св_ВДГО">#REF!</definedName>
    <definedName name="св_м" localSheetId="0">#REF!</definedName>
    <definedName name="св_м">#REF!</definedName>
    <definedName name="св_об" localSheetId="0">#REF!</definedName>
    <definedName name="св_об">#REF!</definedName>
    <definedName name="св_пр" localSheetId="0">#REF!</definedName>
    <definedName name="св_пр">#REF!</definedName>
    <definedName name="св_тр" localSheetId="0">#REF!</definedName>
    <definedName name="св_тр">#REF!</definedName>
    <definedName name="Светланд_Ойл">#REF!</definedName>
    <definedName name="Светландойл" localSheetId="0">#REF!</definedName>
    <definedName name="Светландойл">#REF!</definedName>
    <definedName name="СветландОйл_компания">#REF!</definedName>
    <definedName name="СветландОйл_ТОО" localSheetId="0">#REF!</definedName>
    <definedName name="СветландОйл_ТОО">#REF!</definedName>
    <definedName name="свмв" localSheetId="0" hidden="1">[6]Calc!$D$38:$D$83</definedName>
    <definedName name="свмв" hidden="1">#REF!</definedName>
    <definedName name="свод" localSheetId="0">#REF!</definedName>
    <definedName name="свод">#REF!</definedName>
    <definedName name="свод2" localSheetId="0">#REF!</definedName>
    <definedName name="свод2">#REF!</definedName>
    <definedName name="сводная" localSheetId="0">#REF!</definedName>
    <definedName name="сводная">#REF!</definedName>
    <definedName name="Сводный_баланс_н_п_с">#N/A</definedName>
    <definedName name="связь" localSheetId="0">#REF!</definedName>
    <definedName name="связь">#REF!</definedName>
    <definedName name="Себестоимость" localSheetId="0">#REF!</definedName>
    <definedName name="Себестоимость">#REF!</definedName>
    <definedName name="сектор">#REF!</definedName>
    <definedName name="Сигн" localSheetId="0">Scheduled_Payment+Extra_Payment</definedName>
    <definedName name="Сигн">Scheduled_Payment+Extra_Payment</definedName>
    <definedName name="Сигн_1">"scheduled_payment"+"extra_payment"</definedName>
    <definedName name="Сигн_2">"scheduled_payment"+"extra_payment"</definedName>
    <definedName name="Сигн_3">"scheduled_payment"+"extra_payment"</definedName>
    <definedName name="Сигн_4">"scheduled_payment"+"extra_payment"</definedName>
    <definedName name="Сигн_5">"scheduled_payment"+"extra_payment"</definedName>
    <definedName name="ситиПалас" localSheetId="0">#REF!</definedName>
    <definedName name="ситиПалас">#REF!</definedName>
    <definedName name="ситиПалас2" localSheetId="0">#REF!</definedName>
    <definedName name="ситиПалас2">#REF!</definedName>
    <definedName name="ситиПалас3" localSheetId="0">#REF!</definedName>
    <definedName name="ситиПалас3">#REF!</definedName>
    <definedName name="Скидка_на_подключение_ОТА">#REF!</definedName>
    <definedName name="скиюнь" localSheetId="0">#REF!</definedName>
    <definedName name="скиюнь">#REF!</definedName>
    <definedName name="скмай" localSheetId="0">#REF!</definedName>
    <definedName name="скмай">#REF!</definedName>
    <definedName name="скор">#REF!,#REF!,#REF!,#REF!,#REF!,#REF!,#REF!,#REF!,#REF!</definedName>
    <definedName name="СКЭ" localSheetId="0">#REF!</definedName>
    <definedName name="СКЭ">#REF!</definedName>
    <definedName name="слот1">#REF!</definedName>
    <definedName name="слот2">#REF!</definedName>
    <definedName name="слот3">#REF!</definedName>
    <definedName name="слот4">#REF!</definedName>
    <definedName name="слот5">#REF!</definedName>
    <definedName name="слот6">#REF!</definedName>
    <definedName name="слот7">#REF!</definedName>
    <definedName name="слот8">#REF!</definedName>
    <definedName name="слот9">#REF!</definedName>
    <definedName name="см" localSheetId="0">#REF!</definedName>
    <definedName name="см">#REF!</definedName>
    <definedName name="смета" localSheetId="0">#REF!</definedName>
    <definedName name="смета">#REF!</definedName>
    <definedName name="Смета_скр" localSheetId="0">#REF!</definedName>
    <definedName name="Смета_скр">#REF!</definedName>
    <definedName name="Смета_скр1" localSheetId="0">#REF!</definedName>
    <definedName name="Смета_скр1">#REF!</definedName>
    <definedName name="смисми" localSheetId="0">'[67]GAAP TB 31.12.01  detail p&amp;l'!#REF!</definedName>
    <definedName name="смисми">#REF!</definedName>
    <definedName name="сммм" localSheetId="0" hidden="1">{#N/A,#N/A,TRUE,"Лист1";#N/A,#N/A,TRUE,"Лист2";#N/A,#N/A,TRUE,"Лист3"}</definedName>
    <definedName name="сммм" hidden="1">{#N/A,#N/A,TRUE,"Лист1";#N/A,#N/A,TRUE,"Лист2";#N/A,#N/A,TRUE,"Лист3"}</definedName>
    <definedName name="смолмай" localSheetId="0">#REF!</definedName>
    <definedName name="смолмай">#REF!</definedName>
    <definedName name="Сн" localSheetId="0">#REF!</definedName>
    <definedName name="Сн">#REF!</definedName>
    <definedName name="СНПС_Айданмунай" localSheetId="0">#REF!</definedName>
    <definedName name="СНПС_Айданмунай">#REF!</definedName>
    <definedName name="СНПС_Айданмунай_АО" localSheetId="0">#REF!</definedName>
    <definedName name="СНПС_Айданмунай_АО">#REF!</definedName>
    <definedName name="СНПС_Актобемунайгаз" localSheetId="0">#REF!</definedName>
    <definedName name="СНПС_Актобемунайгаз">#REF!</definedName>
    <definedName name="СНПС_АМ">#REF!</definedName>
    <definedName name="СНПС_АМГ">#REF!</definedName>
    <definedName name="СобстНефть">93*3</definedName>
    <definedName name="содаиюнь" localSheetId="0">#REF!</definedName>
    <definedName name="содаиюнь">#REF!</definedName>
    <definedName name="содамай" localSheetId="0">#REF!</definedName>
    <definedName name="содамай">#REF!</definedName>
    <definedName name="сокращ." localSheetId="0">#REF!</definedName>
    <definedName name="сокращ.">#REF!</definedName>
    <definedName name="сольиюнь" localSheetId="0">#REF!</definedName>
    <definedName name="сольиюнь">#REF!</definedName>
    <definedName name="сольмай" localSheetId="0">#REF!</definedName>
    <definedName name="сольмай">#REF!</definedName>
    <definedName name="сопрнб" localSheetId="0" hidden="1">{#N/A,#N/A,FALSE,"Лист15"}</definedName>
    <definedName name="сопрнб" hidden="1">{#N/A,#N/A,FALSE,"Лист15"}</definedName>
    <definedName name="сор">#N/A</definedName>
    <definedName name="СП">#REF!</definedName>
    <definedName name="спец_обувь" localSheetId="0">#REF!</definedName>
    <definedName name="спец_обувь">#REF!</definedName>
    <definedName name="спец_одежда" localSheetId="0">#REF!</definedName>
    <definedName name="спец_одежда">#REF!</definedName>
    <definedName name="Специфика">#REF!</definedName>
    <definedName name="спецификация" localSheetId="0" hidden="1">{#N/A,#N/A,FALSE,"Лист15"}</definedName>
    <definedName name="спецификация" hidden="1">{#N/A,#N/A,FALSE,"Лист15"}</definedName>
    <definedName name="спецпитание">#REF!</definedName>
    <definedName name="список">#REF!</definedName>
    <definedName name="СписокТЭП">#REF!</definedName>
    <definedName name="ср_т" localSheetId="0">#REF!</definedName>
    <definedName name="ср_т">#REF!</definedName>
    <definedName name="ср_т1" localSheetId="0">#REF!</definedName>
    <definedName name="ср_т1">#REF!</definedName>
    <definedName name="СРАВНЕНИЕ" localSheetId="0">#REF!</definedName>
    <definedName name="СРАВНЕНИЕ">#REF!</definedName>
    <definedName name="сс">#N/A</definedName>
    <definedName name="сс_1" localSheetId="0">#REF!</definedName>
    <definedName name="сс_1">#REF!</definedName>
    <definedName name="сс_3" localSheetId="0">#REF!</definedName>
    <definedName name="сс_3">#REF!</definedName>
    <definedName name="сссс">#N/A</definedName>
    <definedName name="сссс_1" localSheetId="0">#REF!</definedName>
    <definedName name="сссс_1">#REF!</definedName>
    <definedName name="сссс_3" localSheetId="0">#REF!</definedName>
    <definedName name="сссс_3">#REF!</definedName>
    <definedName name="ссы">#N/A</definedName>
    <definedName name="ссы_1">#N/A</definedName>
    <definedName name="ссы_3" localSheetId="0">#REF!</definedName>
    <definedName name="ссы_3">#REF!</definedName>
    <definedName name="Станция">#REF!</definedName>
    <definedName name="Статус_позиции">#REF!</definedName>
    <definedName name="статьи" localSheetId="0">#REF!</definedName>
    <definedName name="статьи">#REF!</definedName>
    <definedName name="Сторонние" localSheetId="0">#REF!</definedName>
    <definedName name="Сторонние">#REF!</definedName>
    <definedName name="страхавто" localSheetId="0">#REF!</definedName>
    <definedName name="страхавто">#REF!</definedName>
    <definedName name="страхАКП1" localSheetId="0">#REF!</definedName>
    <definedName name="страхАКП1">#REF!</definedName>
    <definedName name="страхАУП" localSheetId="0">#REF!</definedName>
    <definedName name="страхАУП">#REF!</definedName>
    <definedName name="страхОП" localSheetId="0">#REF!</definedName>
    <definedName name="страхОП">#REF!</definedName>
    <definedName name="страхОП1" localSheetId="0">#REF!</definedName>
    <definedName name="страхОП1">#REF!</definedName>
    <definedName name="СТРОИТЕЛЬСТВО" localSheetId="0">#REF!</definedName>
    <definedName name="СТРОИТЕЛЬСТВО">#REF!</definedName>
    <definedName name="СТРОИТЕЛЬСТВО_1">#N/A</definedName>
    <definedName name="СТРОИТЕЛЬСТВО_2">#N/A</definedName>
    <definedName name="СТРОИТЕЛЬСТВО_3">#N/A</definedName>
    <definedName name="СТРОИТЕЛЬСТВО_4">#N/A</definedName>
    <definedName name="СТРОИТЕЛЬСТВО_5">#N/A</definedName>
    <definedName name="Строка" localSheetId="0">#REF!</definedName>
    <definedName name="Строка">#REF!</definedName>
    <definedName name="СуммаДоллары">#N/A</definedName>
    <definedName name="СуммаПрописью">#N/A</definedName>
    <definedName name="СуммаРуб">#N/A</definedName>
    <definedName name="СчетаМСФО">#REF!</definedName>
    <definedName name="счетчики" localSheetId="0">#REF!</definedName>
    <definedName name="счетчики">#REF!</definedName>
    <definedName name="сяры" localSheetId="0">#REF!</definedName>
    <definedName name="сяры">#REF!</definedName>
    <definedName name="Т" localSheetId="0">#REF!</definedName>
    <definedName name="Т">#REF!</definedName>
    <definedName name="т.о.">#REF!</definedName>
    <definedName name="та" localSheetId="0">#REF!</definedName>
    <definedName name="та">#REF!</definedName>
    <definedName name="табл2">#REF!</definedName>
    <definedName name="Табынай_ТОО" localSheetId="0">#REF!</definedName>
    <definedName name="Табынай_ТОО">#REF!</definedName>
    <definedName name="таптап">#REF!</definedName>
    <definedName name="Тариф_Исх">#REF!</definedName>
    <definedName name="ТасбулатОйлКо." localSheetId="0">#REF!</definedName>
    <definedName name="ТасбулатОйлКо.">#REF!</definedName>
    <definedName name="ТасбулатОйлКорп." localSheetId="0">#REF!</definedName>
    <definedName name="ТасбулатОйлКорп.">#REF!</definedName>
    <definedName name="ТасбулатОйлКорпорейшн">#REF!</definedName>
    <definedName name="тек" localSheetId="0">#REF!</definedName>
    <definedName name="тек">#REF!</definedName>
    <definedName name="Телефон">#N/A</definedName>
    <definedName name="Тенге">#REF!</definedName>
    <definedName name="Тенге_компания">#REF!</definedName>
    <definedName name="Тенге_ТОО" localSheetId="0">#REF!</definedName>
    <definedName name="Тенге_ТОО">#REF!</definedName>
    <definedName name="Тенге_ТОО_СП" localSheetId="0">#REF!</definedName>
    <definedName name="Тенге_ТОО_СП">#REF!</definedName>
    <definedName name="тех" localSheetId="0">#REF!</definedName>
    <definedName name="тех">#REF!</definedName>
    <definedName name="тзатр" localSheetId="0">#REF!</definedName>
    <definedName name="тзатр">#REF!</definedName>
    <definedName name="тип" localSheetId="0">#REF!</definedName>
    <definedName name="тип">#REF!</definedName>
    <definedName name="типограф">#REF!,#REF!,#REF!,#REF!,#REF!,#REF!,#REF!,#REF!,#REF!,#REF!,#REF!</definedName>
    <definedName name="типограф.">#REF!,#REF!,#REF!</definedName>
    <definedName name="типограф.2">#REF!</definedName>
    <definedName name="типограф.расходы">#REF!,#REF!,#REF!,#REF!,#REF!,#REF!,#REF!,#REF!,#REF!</definedName>
    <definedName name="типография">#REF!</definedName>
    <definedName name="титэк" localSheetId="0">#REF!</definedName>
    <definedName name="титэк">#REF!</definedName>
    <definedName name="титэк_1">#N/A</definedName>
    <definedName name="титэк_2">#N/A</definedName>
    <definedName name="титэк_3">#N/A</definedName>
    <definedName name="титэк_4">#N/A</definedName>
    <definedName name="титэк_5">#N/A</definedName>
    <definedName name="титэк1" localSheetId="0">#REF!</definedName>
    <definedName name="титэк1">#REF!</definedName>
    <definedName name="титэк1_1">#N/A</definedName>
    <definedName name="титэк1_2">#N/A</definedName>
    <definedName name="титэк1_3">#N/A</definedName>
    <definedName name="титэк1_4">#N/A</definedName>
    <definedName name="титэк1_5">#N/A</definedName>
    <definedName name="титэмба" localSheetId="0">#REF!</definedName>
    <definedName name="титэмба">#REF!</definedName>
    <definedName name="титэмба_1">#N/A</definedName>
    <definedName name="титэмба_2">#N/A</definedName>
    <definedName name="титэмба_3">#N/A</definedName>
    <definedName name="титэмба_4">#N/A</definedName>
    <definedName name="титэмба_5">#N/A</definedName>
    <definedName name="тмиывывр">#REF!,#REF!,#REF!</definedName>
    <definedName name="ТНГ">#REF!</definedName>
    <definedName name="то" localSheetId="0">#REF!</definedName>
    <definedName name="то">#REF!</definedName>
    <definedName name="то_5">#N/A</definedName>
    <definedName name="то1">#N/A</definedName>
    <definedName name="то1_1">#N/A</definedName>
    <definedName name="то1_2">#N/A</definedName>
    <definedName name="то1_3">#N/A</definedName>
    <definedName name="то1_4">#N/A</definedName>
    <definedName name="то1_5">#N/A</definedName>
    <definedName name="ТО15">#N/A</definedName>
    <definedName name="то2">#N/A</definedName>
    <definedName name="то2_5">#N/A</definedName>
    <definedName name="ТО3">#N/A</definedName>
    <definedName name="ТО3_1">#N/A</definedName>
    <definedName name="ТО3_2">#N/A</definedName>
    <definedName name="ТО3_3">#N/A</definedName>
    <definedName name="ТО3_4">#N/A</definedName>
    <definedName name="ТО3_5">#N/A</definedName>
    <definedName name="ТО4">#N/A</definedName>
    <definedName name="ТО4_5">#N/A</definedName>
    <definedName name="то5">#N/A</definedName>
    <definedName name="то5_5">#N/A</definedName>
    <definedName name="то6">#N/A</definedName>
    <definedName name="то6_5">#N/A</definedName>
    <definedName name="то7">#N/A</definedName>
    <definedName name="то7_5">#N/A</definedName>
    <definedName name="то8">#N/A</definedName>
    <definedName name="то8_5">#N/A</definedName>
    <definedName name="ТОК">#REF!</definedName>
    <definedName name="Толкыннефтегаз" localSheetId="0">#REF!</definedName>
    <definedName name="Толкыннефтегаз">#REF!</definedName>
    <definedName name="Толкыннефтегаз_ТОО" localSheetId="0">#REF!</definedName>
    <definedName name="Толкыннефтегаз_ТОО">#REF!</definedName>
    <definedName name="топливо" localSheetId="0">#REF!</definedName>
    <definedName name="топливо">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" localSheetId="0">#REF!</definedName>
    <definedName name="тр">#REF!</definedName>
    <definedName name="транспорт">#REF!</definedName>
    <definedName name="третий" localSheetId="0">#REF!</definedName>
    <definedName name="третий">#REF!</definedName>
    <definedName name="третий_1">#N/A</definedName>
    <definedName name="третий_2">#N/A</definedName>
    <definedName name="третий_3">#N/A</definedName>
    <definedName name="третий_4">#N/A</definedName>
    <definedName name="третий_5">#N/A</definedName>
    <definedName name="трзиюнь" localSheetId="0">#REF!</definedName>
    <definedName name="трзиюнь">#REF!</definedName>
    <definedName name="триюнь" localSheetId="0">#REF!</definedName>
    <definedName name="триюнь">#REF!</definedName>
    <definedName name="трмай" localSheetId="0">#REF!</definedName>
    <definedName name="трмай">#REF!</definedName>
    <definedName name="Тс" localSheetId="0">#REF!</definedName>
    <definedName name="Тс">#REF!</definedName>
    <definedName name="тт" localSheetId="0">#REF!</definedName>
    <definedName name="тт">#REF!</definedName>
    <definedName name="тта" localSheetId="0">#REF!</definedName>
    <definedName name="тта">#REF!</definedName>
    <definedName name="ттт">#REF!</definedName>
    <definedName name="тттт" localSheetId="0">#REF!</definedName>
    <definedName name="тттт">#REF!</definedName>
    <definedName name="ттттт" localSheetId="0">#REF!</definedName>
    <definedName name="ттттт">#REF!</definedName>
    <definedName name="Тургай_Петролеум" localSheetId="0">#REF!</definedName>
    <definedName name="Тургай_Петролеум">#REF!</definedName>
    <definedName name="ТургайПетролеум" localSheetId="0">#REF!</definedName>
    <definedName name="ТургайПетролеум">#REF!</definedName>
    <definedName name="ТургайПетролеум_АО" localSheetId="0">#REF!</definedName>
    <definedName name="ТургайПетролеум_АО">#REF!</definedName>
    <definedName name="ТШО" localSheetId="0">#REF!</definedName>
    <definedName name="ТШО">#REF!</definedName>
    <definedName name="ТШО_компания">#REF!</definedName>
    <definedName name="ТШО_ТОО" localSheetId="0">#REF!</definedName>
    <definedName name="ТШО_ТОО">#REF!</definedName>
    <definedName name="тывасовиаолиыфоатыфф">#REF!,#REF!,#REF!</definedName>
    <definedName name="ть" localSheetId="0">#REF!</definedName>
    <definedName name="ть">#REF!</definedName>
    <definedName name="тэмай" localSheetId="0">#REF!</definedName>
    <definedName name="тэмай">#REF!</definedName>
    <definedName name="ТЭЦ1" localSheetId="0">#REF!</definedName>
    <definedName name="ТЭЦ1">#REF!</definedName>
    <definedName name="ТЭЦ2" localSheetId="0">#REF!</definedName>
    <definedName name="ТЭЦ2">#REF!</definedName>
    <definedName name="ТЭЦ3" localSheetId="0">#REF!</definedName>
    <definedName name="ТЭЦ3">#REF!</definedName>
    <definedName name="у">#N/A</definedName>
    <definedName name="у_1" localSheetId="0">#REF!</definedName>
    <definedName name="у_1">#REF!</definedName>
    <definedName name="у_3" localSheetId="0">#REF!</definedName>
    <definedName name="у_3">#REF!</definedName>
    <definedName name="у42" localSheetId="0">#REF!</definedName>
    <definedName name="у42">#REF!</definedName>
    <definedName name="уакука">#N/A</definedName>
    <definedName name="уау">#N/A</definedName>
    <definedName name="уаф">#REF!</definedName>
    <definedName name="уацацуаца">#N/A</definedName>
    <definedName name="уепр">#N/A</definedName>
    <definedName name="уеререн">#REF!</definedName>
    <definedName name="уеукук" localSheetId="0">'[67]GAAP TB 31.12.01  detail p&amp;l'!#REF!</definedName>
    <definedName name="уеукук">#REF!</definedName>
    <definedName name="Узлы" localSheetId="0">#REF!</definedName>
    <definedName name="Узлы">#REF!</definedName>
    <definedName name="ук">#N/A</definedName>
    <definedName name="ук_1">#N/A</definedName>
    <definedName name="ук_2">#N/A</definedName>
    <definedName name="ук_3">#N/A</definedName>
    <definedName name="ук_4">#N/A</definedName>
    <definedName name="ук_5">#N/A</definedName>
    <definedName name="ука" localSheetId="0" hidden="1">{#N/A,#N/A,TRUE,"Лист1";#N/A,#N/A,TRUE,"Лист2";#N/A,#N/A,TRUE,"Лист3"}</definedName>
    <definedName name="ука" hidden="1">{#N/A,#N/A,TRUE,"Лист1";#N/A,#N/A,TRUE,"Лист2";#N/A,#N/A,TRUE,"Лист3"}</definedName>
    <definedName name="укау">#N/A</definedName>
    <definedName name="укауа" localSheetId="0" hidden="1">{#N/A,#N/A,TRUE,"Лист1";#N/A,#N/A,TRUE,"Лист2";#N/A,#N/A,TRUE,"Лист3"}</definedName>
    <definedName name="укауа" hidden="1">{#N/A,#N/A,TRUE,"Лист1";#N/A,#N/A,TRUE,"Лист2";#N/A,#N/A,TRUE,"Лист3"}</definedName>
    <definedName name="укаук" localSheetId="0" hidden="1">{#N/A,#N/A,TRUE,"Лист1";#N/A,#N/A,TRUE,"Лист2";#N/A,#N/A,TRUE,"Лист3"}</definedName>
    <definedName name="укаук" hidden="1">{#N/A,#N/A,TRUE,"Лист1";#N/A,#N/A,TRUE,"Лист2";#N/A,#N/A,TRUE,"Лист3"}</definedName>
    <definedName name="укаука" localSheetId="0" hidden="1">{#N/A,#N/A,TRUE,"Лист1";#N/A,#N/A,TRUE,"Лист2";#N/A,#N/A,TRUE,"Лист3"}</definedName>
    <definedName name="укаука" hidden="1">{#N/A,#N/A,TRUE,"Лист1";#N/A,#N/A,TRUE,"Лист2";#N/A,#N/A,TRUE,"Лист3"}</definedName>
    <definedName name="укаукау">#N/A</definedName>
    <definedName name="укаукаука" localSheetId="0" hidden="1">{#N/A,#N/A,TRUE,"Лист1";#N/A,#N/A,TRUE,"Лист2";#N/A,#N/A,TRUE,"Лист3"}</definedName>
    <definedName name="укаукаука" hidden="1">{#N/A,#N/A,TRUE,"Лист1";#N/A,#N/A,TRUE,"Лист2";#N/A,#N/A,TRUE,"Лист3"}</definedName>
    <definedName name="укее">#REF!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ркенленг" localSheetId="0" hidden="1">[6]Calc!$W$83:$W$153</definedName>
    <definedName name="укеркенленг" hidden="1">#REF!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нкео" localSheetId="0" hidden="1">[6]GoSeven!$C$90:$C$125</definedName>
    <definedName name="укнкео" hidden="1">#REF!</definedName>
    <definedName name="укп" localSheetId="0" hidden="1">[6]JOne!$B$86:$B$112</definedName>
    <definedName name="укп" hidden="1">#REF!</definedName>
    <definedName name="укукр" localSheetId="0">'[67]GAAP TB 31.12.01  detail p&amp;l'!#REF!</definedName>
    <definedName name="укукр">#REF!</definedName>
    <definedName name="укуку">#N/A</definedName>
    <definedName name="укукукук" localSheetId="0">'[67]GAAP TB 31.12.01  detail p&amp;l'!#REF!</definedName>
    <definedName name="укукукук">#REF!</definedName>
    <definedName name="ум" localSheetId="0" hidden="1">[6]Calc!$AL$8:$AL$21</definedName>
    <definedName name="ум" hidden="1">#REF!</definedName>
    <definedName name="уму" localSheetId="0" hidden="1">[6]GrFour!$B$115:$B$185</definedName>
    <definedName name="уму" hidden="1">#REF!</definedName>
    <definedName name="УПНРиД" localSheetId="0">#REF!</definedName>
    <definedName name="УПНРиД">#REF!</definedName>
    <definedName name="УПНРиД_1">#N/A</definedName>
    <definedName name="УПНРиД_2">#N/A</definedName>
    <definedName name="УПНРиД_3">#N/A</definedName>
    <definedName name="УПНРиД_4">#N/A</definedName>
    <definedName name="УПНРиД_5">#N/A</definedName>
    <definedName name="Упорядочить_по_областям" localSheetId="0">#REF!</definedName>
    <definedName name="Упорядочить_по_областям">#REF!</definedName>
    <definedName name="Уральск" localSheetId="0">#REF!</definedName>
    <definedName name="Уральск">#REF!</definedName>
    <definedName name="Уральск_1">#N/A</definedName>
    <definedName name="Уральск_2">#N/A</definedName>
    <definedName name="Уральск_3">#N/A</definedName>
    <definedName name="Уральск_4">#N/A</definedName>
    <definedName name="Уральск_5">#N/A</definedName>
    <definedName name="Уровень_централизации">#REF!</definedName>
    <definedName name="уу" localSheetId="0" hidden="1">[6]Calc!$X$153:$X$313</definedName>
    <definedName name="уу" hidden="1">#REF!</definedName>
    <definedName name="ууу">#REF!</definedName>
    <definedName name="уц" localSheetId="0">#REF!</definedName>
    <definedName name="уц">#REF!</definedName>
    <definedName name="уцпкрееонл">#REF!</definedName>
    <definedName name="уцуцу">#REF!</definedName>
    <definedName name="учет_авто">#REF!</definedName>
    <definedName name="ф" localSheetId="0">#REF!</definedName>
    <definedName name="ф">#REF!</definedName>
    <definedName name="ф_10" localSheetId="0">#REF!</definedName>
    <definedName name="ф_10">#REF!</definedName>
    <definedName name="ф_11" localSheetId="0">#REF!</definedName>
    <definedName name="ф_11">#REF!</definedName>
    <definedName name="ф_12" localSheetId="0">#REF!</definedName>
    <definedName name="ф_12">#REF!</definedName>
    <definedName name="ф_13" localSheetId="0">#REF!</definedName>
    <definedName name="ф_13">#REF!</definedName>
    <definedName name="ф_14" localSheetId="0">#REF!</definedName>
    <definedName name="ф_14">#REF!</definedName>
    <definedName name="ф_15" localSheetId="0">#REF!</definedName>
    <definedName name="ф_15">#REF!</definedName>
    <definedName name="ф_16" localSheetId="0">#REF!</definedName>
    <definedName name="ф_16">#REF!</definedName>
    <definedName name="ф_17" localSheetId="0">#REF!</definedName>
    <definedName name="ф_17">#REF!</definedName>
    <definedName name="ф_18" localSheetId="0">#REF!</definedName>
    <definedName name="ф_18">#REF!</definedName>
    <definedName name="ф_19" localSheetId="0">#REF!</definedName>
    <definedName name="ф_19">#REF!</definedName>
    <definedName name="ф_4">NA()</definedName>
    <definedName name="ф_5" localSheetId="0">#REF!</definedName>
    <definedName name="ф_5">#REF!</definedName>
    <definedName name="ф_6" localSheetId="0">#REF!</definedName>
    <definedName name="ф_6">#REF!</definedName>
    <definedName name="ф_7" localSheetId="0">#REF!</definedName>
    <definedName name="ф_7">#REF!</definedName>
    <definedName name="ф_8" localSheetId="0">#REF!</definedName>
    <definedName name="ф_8">#REF!</definedName>
    <definedName name="ф_9" localSheetId="0">#REF!</definedName>
    <definedName name="ф_9">#REF!</definedName>
    <definedName name="ф007" localSheetId="0">#REF!</definedName>
    <definedName name="ф007">#REF!</definedName>
    <definedName name="Ф111" localSheetId="0" hidden="1">{#N/A,#N/A,TRUE,"Лист1";#N/A,#N/A,TRUE,"Лист2";#N/A,#N/A,TRUE,"Лист3"}</definedName>
    <definedName name="Ф111" hidden="1">{#N/A,#N/A,TRUE,"Лист1";#N/A,#N/A,TRUE,"Лист2";#N/A,#N/A,TRUE,"Лист3"}</definedName>
    <definedName name="ф201">#REF!</definedName>
    <definedName name="Ф4">#REF!,#REF!,#REF!,#REF!,#REF!,#REF!,#REF!,#REF!</definedName>
    <definedName name="ф77" localSheetId="0">#REF!</definedName>
    <definedName name="ф77">#REF!</definedName>
    <definedName name="фа" localSheetId="0">#REF!</definedName>
    <definedName name="фа">#REF!</definedName>
    <definedName name="Факт" localSheetId="0">#REF!</definedName>
    <definedName name="Факт">#REF!</definedName>
    <definedName name="фвыа" localSheetId="0" hidden="1">#REF!</definedName>
    <definedName name="фвыа" hidden="1">#REF!</definedName>
    <definedName name="фев" localSheetId="0" hidden="1">{#N/A,#N/A,TRUE,"Лист1";#N/A,#N/A,TRUE,"Лист2";#N/A,#N/A,TRUE,"Лист3"}</definedName>
    <definedName name="фев" hidden="1">{#N/A,#N/A,TRUE,"Лист1";#N/A,#N/A,TRUE,"Лист2";#N/A,#N/A,TRUE,"Лист3"}</definedName>
    <definedName name="Физтех_Фирма_ТОО" localSheetId="0">#REF!</definedName>
    <definedName name="Физтех_Фирма_ТОО">#REF!</definedName>
    <definedName name="ФК56" localSheetId="0">#REF!</definedName>
    <definedName name="ФК56">#REF!</definedName>
    <definedName name="Флажок16_Щелкнуть">#N/A</definedName>
    <definedName name="Форма">#REF!,#REF!,#REF!,#REF!,#REF!,#REF!,#REF!,#REF!,#REF!</definedName>
    <definedName name="Форма_Рент" localSheetId="0">#REF!</definedName>
    <definedName name="Форма_Рент">#REF!</definedName>
    <definedName name="Форма_СС" localSheetId="0">#REF!</definedName>
    <definedName name="Форма_СС">#REF!</definedName>
    <definedName name="Форма_Цена" localSheetId="0">#REF!</definedName>
    <definedName name="Форма_Цена">#REF!</definedName>
    <definedName name="форма1">#REF!,#REF!,#REF!,#REF!,#REF!,#REF!,#REF!,#REF!,#REF!</definedName>
    <definedName name="Форма2">#REF!,#REF!,#REF!,#REF!,#REF!,#REF!,#REF!</definedName>
    <definedName name="форма6" localSheetId="0">#REF!</definedName>
    <definedName name="форма6">#REF!</definedName>
    <definedName name="форма6_1">#N/A</definedName>
    <definedName name="форма6_2">#N/A</definedName>
    <definedName name="форма6_3">#N/A</definedName>
    <definedName name="форма6_4">#N/A</definedName>
    <definedName name="форма6_5">#N/A</definedName>
    <definedName name="фосфиюнь" localSheetId="0">#REF!</definedName>
    <definedName name="фосфиюнь">#REF!</definedName>
    <definedName name="фосфмай" localSheetId="0">#REF!</definedName>
    <definedName name="фосфмай">#REF!</definedName>
    <definedName name="ФОТ" localSheetId="0" hidden="1">{#N/A,#N/A,TRUE,"Лист1";#N/A,#N/A,TRUE,"Лист2";#N/A,#N/A,TRUE,"Лист3"}</definedName>
    <definedName name="ФОТ" hidden="1">{#N/A,#N/A,TRUE,"Лист1";#N/A,#N/A,TRUE,"Лист2";#N/A,#N/A,TRUE,"Лист3"}</definedName>
    <definedName name="Фот_1" localSheetId="0">#REF!</definedName>
    <definedName name="Фот_1">#REF!</definedName>
    <definedName name="фпыро">#REF!</definedName>
    <definedName name="ффф">#REF!,#REF!,#REF!,#REF!,#REF!,#REF!,#REF!</definedName>
    <definedName name="фффф" localSheetId="0">#REF!</definedName>
    <definedName name="фффф">#REF!</definedName>
    <definedName name="ФЧфчФЧф">#REF!</definedName>
    <definedName name="фчФЧфчФЧ">#REF!</definedName>
    <definedName name="фы" localSheetId="0">#REF!</definedName>
    <definedName name="фы">#REF!</definedName>
    <definedName name="фыа" localSheetId="0" hidden="1">{#N/A,#N/A,TRUE,"Лист1";#N/A,#N/A,TRUE,"Лист2";#N/A,#N/A,TRUE,"Лист3"}</definedName>
    <definedName name="фыа" hidden="1">{#N/A,#N/A,TRUE,"Лист1";#N/A,#N/A,TRUE,"Лист2";#N/A,#N/A,TRUE,"Лист3"}</definedName>
    <definedName name="фыапвраолр">#REF!</definedName>
    <definedName name="фыафы" localSheetId="0" hidden="1">{#N/A,#N/A,TRUE,"Лист1";#N/A,#N/A,TRUE,"Лист2";#N/A,#N/A,TRUE,"Лист3"}</definedName>
    <definedName name="фыафы" hidden="1">{#N/A,#N/A,TRUE,"Лист1";#N/A,#N/A,TRUE,"Лист2";#N/A,#N/A,TRUE,"Лист3"}</definedName>
    <definedName name="ФЫВ" localSheetId="0">#REF!</definedName>
    <definedName name="ФЫВ">#REF!</definedName>
    <definedName name="ФЫВА" localSheetId="0">#REF!</definedName>
    <definedName name="ФЫВА">#REF!</definedName>
    <definedName name="фывмваипор">#REF!</definedName>
    <definedName name="фывпвы">#REF!</definedName>
    <definedName name="фывф" localSheetId="0">#REF!</definedName>
    <definedName name="фывф">#REF!</definedName>
    <definedName name="фывфыв" hidden="1">#N/A</definedName>
    <definedName name="фывыв">"Линия 1"</definedName>
    <definedName name="фыпврапр">#REF!</definedName>
    <definedName name="фыыфрвывапрлд">#REF!</definedName>
    <definedName name="х" localSheetId="0">#REF!</definedName>
    <definedName name="х">#REF!</definedName>
    <definedName name="х___0">#REF!</definedName>
    <definedName name="х___14">#REF!</definedName>
    <definedName name="х___23">#REF!</definedName>
    <definedName name="х___28">#REF!</definedName>
    <definedName name="х___40">#REF!</definedName>
    <definedName name="Хазармунай" localSheetId="0">#REF!</definedName>
    <definedName name="Хазармунай">#REF!</definedName>
    <definedName name="Хазармунай_ТОО" localSheetId="0">#REF!</definedName>
    <definedName name="Хазармунай_ТОО">#REF!</definedName>
    <definedName name="ХМ">#REF!</definedName>
    <definedName name="Хозяйство" localSheetId="0">Scheduled_Payment+Extra_Payment</definedName>
    <definedName name="Хозяйство">Scheduled_Payment+Extra_Payment</definedName>
    <definedName name="Хозяйство_1">"scheduled_payment"+"extra_payment"</definedName>
    <definedName name="Хозяйство_2">"scheduled_payment"+"extra_payment"</definedName>
    <definedName name="Хозяйство_3">"scheduled_payment"+"extra_payment"</definedName>
    <definedName name="Хозяйство_4">"scheduled_payment"+"extra_payment"</definedName>
    <definedName name="Хозяйство_5">"scheduled_payment"+"extra_payment"</definedName>
    <definedName name="хрен">#REF!</definedName>
    <definedName name="хрен2">#REF!</definedName>
    <definedName name="хх" localSheetId="0">#REF!</definedName>
    <definedName name="хх">#REF!</definedName>
    <definedName name="ХХХ">#REF!</definedName>
    <definedName name="ХХХХ">#REF!</definedName>
    <definedName name="ц" localSheetId="0">#REF!</definedName>
    <definedName name="ц">#REF!</definedName>
    <definedName name="ц_1" localSheetId="0">#REF!</definedName>
    <definedName name="ц_1">#REF!</definedName>
    <definedName name="ц_3" localSheetId="0">#REF!</definedName>
    <definedName name="ц_3">#REF!</definedName>
    <definedName name="Ц_нефти" localSheetId="0">#REF!</definedName>
    <definedName name="Ц_нефти">#REF!</definedName>
    <definedName name="Ц_нефти_проч" localSheetId="0">#REF!</definedName>
    <definedName name="Ц_нефти_проч">#REF!</definedName>
    <definedName name="Ц_нефти_сред" localSheetId="0">#REF!</definedName>
    <definedName name="Ц_нефти_сред">#REF!</definedName>
    <definedName name="Ц_отгрузки" localSheetId="0">#REF!</definedName>
    <definedName name="Ц_отгрузки">#REF!</definedName>
    <definedName name="Ц_пр_мат" localSheetId="0">#REF!</definedName>
    <definedName name="Ц_пр_мат">#REF!</definedName>
    <definedName name="Ц_процес" localSheetId="0">#REF!</definedName>
    <definedName name="Ц_процес">#REF!</definedName>
    <definedName name="Ц_транспорт" localSheetId="0">#REF!</definedName>
    <definedName name="Ц_транспорт">#REF!</definedName>
    <definedName name="Ц_трнспорт" localSheetId="0">#REF!</definedName>
    <definedName name="Ц_трнспорт">#REF!</definedName>
    <definedName name="Ц_услуг" localSheetId="0">#REF!</definedName>
    <definedName name="Ц_услуг">#REF!</definedName>
    <definedName name="Ц1_Материал" localSheetId="0">#REF!</definedName>
    <definedName name="Ц1_Материал">#REF!</definedName>
    <definedName name="Ц1_переработ" localSheetId="0">#REF!</definedName>
    <definedName name="Ц1_переработ">#REF!</definedName>
    <definedName name="ц49" localSheetId="0">#REF!</definedName>
    <definedName name="ц49">#REF!</definedName>
    <definedName name="ца" localSheetId="0">#REF!</definedName>
    <definedName name="ца">#REF!</definedName>
    <definedName name="ЦА_1">#N/A</definedName>
    <definedName name="ЦА_2">#N/A</definedName>
    <definedName name="ЦА_3">#N/A</definedName>
    <definedName name="ЦА_4">#N/A</definedName>
    <definedName name="ЦА_5">#N/A</definedName>
    <definedName name="цацу" localSheetId="0" hidden="1">[6]Calc!$AM$8:$AM$21</definedName>
    <definedName name="цацу" hidden="1">#REF!</definedName>
    <definedName name="цен_физ">#REF!</definedName>
    <definedName name="цен_юр">#REF!</definedName>
    <definedName name="Цена" localSheetId="0">#REF!</definedName>
    <definedName name="Цена">#REF!</definedName>
    <definedName name="Цена_без_НДС" localSheetId="0">#REF!</definedName>
    <definedName name="Цена_без_НДС">#REF!</definedName>
    <definedName name="цена_на_проезд">#REF!</definedName>
    <definedName name="Цена_нефти" localSheetId="0">#REF!</definedName>
    <definedName name="Цена_нефти">#REF!</definedName>
    <definedName name="Цена_О" localSheetId="0">#REF!</definedName>
    <definedName name="Цена_О">#REF!</definedName>
    <definedName name="Цена_с_НДС" localSheetId="0">#REF!</definedName>
    <definedName name="Цена_с_НДС">#REF!</definedName>
    <definedName name="цйвйцвцйцвцв">#REF!</definedName>
    <definedName name="цйупукр" localSheetId="0" hidden="1">[6]Calc!$I$38:$I$107</definedName>
    <definedName name="цйупукр" hidden="1">#REF!</definedName>
    <definedName name="цйупцукеол" localSheetId="0" hidden="1">[6]Calc!$M$13:$M$53</definedName>
    <definedName name="цйупцукеол" hidden="1">#REF!</definedName>
    <definedName name="цкцук">#REF!</definedName>
    <definedName name="ЦО1" localSheetId="0">[74]группа!$A$1:$C$263</definedName>
    <definedName name="ЦО1">#REF!</definedName>
    <definedName name="цп" localSheetId="0" hidden="1">[6]Calc!$L$13:$L$53</definedName>
    <definedName name="цп" hidden="1">#REF!</definedName>
    <definedName name="ЦПВТ" localSheetId="0">#REF!</definedName>
    <definedName name="ЦПВТ">#REF!</definedName>
    <definedName name="цу">#N/A</definedName>
    <definedName name="цу_1">#N/A</definedName>
    <definedName name="цу_3" localSheetId="0">#REF!</definedName>
    <definedName name="цу_3">#REF!</definedName>
    <definedName name="цуакцукгне" localSheetId="0" hidden="1">[6]HTwo!$C$88:$C$130</definedName>
    <definedName name="цуакцукгне" hidden="1">#REF!</definedName>
    <definedName name="цуапукрку" localSheetId="0" hidden="1">[6]JOne!$C$86:$C$112</definedName>
    <definedName name="цуапукрку" hidden="1">#REF!</definedName>
    <definedName name="цувцув" localSheetId="0" hidden="1">{#N/A,#N/A,TRUE,"Лист1";#N/A,#N/A,TRUE,"Лист2";#N/A,#N/A,TRUE,"Лист3"}</definedName>
    <definedName name="цувцув" hidden="1">{#N/A,#N/A,TRUE,"Лист1";#N/A,#N/A,TRUE,"Лист2";#N/A,#N/A,TRUE,"Лист3"}</definedName>
    <definedName name="цук">#REF!</definedName>
    <definedName name="цуке">#REF!</definedName>
    <definedName name="цукеннг">#REF!</definedName>
    <definedName name="цукеро">#REF!</definedName>
    <definedName name="цукреоелндгж">#REF!</definedName>
    <definedName name="цуп" localSheetId="0" hidden="1">[6]HTwo!$B$88:$B$130</definedName>
    <definedName name="цуп" hidden="1">#REF!</definedName>
    <definedName name="цупкырое">#REF!</definedName>
    <definedName name="цупркен" localSheetId="0" hidden="1">[6]Calc!$S$153:$S$688</definedName>
    <definedName name="цупркен" hidden="1">#REF!</definedName>
    <definedName name="цупукркук" localSheetId="0" hidden="1">[6]GoSeven!$D$90:$D$105</definedName>
    <definedName name="цупукркук" hidden="1">#REF!</definedName>
    <definedName name="цупукруе" localSheetId="0" hidden="1">[6]HOne!$C$88:$C$130</definedName>
    <definedName name="цупукруе" hidden="1">#REF!</definedName>
    <definedName name="цупуцк" localSheetId="0" hidden="1">[6]Calc!$O$9:$O$36</definedName>
    <definedName name="цупуцк" hidden="1">#REF!</definedName>
    <definedName name="цупцукре" localSheetId="0" hidden="1">[6]JTwo!$C$86:$C$116</definedName>
    <definedName name="цупцукре" hidden="1">#REF!</definedName>
    <definedName name="цуу">#REF!</definedName>
    <definedName name="цууке">#REF!</definedName>
    <definedName name="цуупцукрко" localSheetId="0" hidden="1">[6]GrThree!$C$90:$C$140</definedName>
    <definedName name="цуупцукрко" hidden="1">#REF!</definedName>
    <definedName name="цуфрыол">#REF!</definedName>
    <definedName name="цуцу">#REF!</definedName>
    <definedName name="цц">#N/A</definedName>
    <definedName name="ццуувцу">#N/A</definedName>
    <definedName name="ццццц" localSheetId="0">#REF!</definedName>
    <definedName name="ццццц">#REF!</definedName>
    <definedName name="ч" localSheetId="0">#REF!</definedName>
    <definedName name="ч">#REF!</definedName>
    <definedName name="ча" localSheetId="0">#REF!</definedName>
    <definedName name="ча">#REF!</definedName>
    <definedName name="част">#REF!</definedName>
    <definedName name="Четвертое_Заседание" localSheetId="0">#REF!</definedName>
    <definedName name="Четвертое_Заседание">#REF!</definedName>
    <definedName name="четвертый" localSheetId="0">#REF!</definedName>
    <definedName name="четвертый">#REF!</definedName>
    <definedName name="четвертый_1">#N/A</definedName>
    <definedName name="четвертый_2">#N/A</definedName>
    <definedName name="четвертый_3">#N/A</definedName>
    <definedName name="четвертый_4">#N/A</definedName>
    <definedName name="четвертый_5">#N/A</definedName>
    <definedName name="ччч">#N/A</definedName>
    <definedName name="чЯччЧ">#REF!</definedName>
    <definedName name="ш">#N/A</definedName>
    <definedName name="шара">#N/A</definedName>
    <definedName name="Шинжир_ТОО" localSheetId="0">#REF!</definedName>
    <definedName name="Шинжир_ТОО">#REF!</definedName>
    <definedName name="шнар" localSheetId="0" hidden="1">{#N/A,#N/A,FALSE,"Aging Summary";#N/A,#N/A,FALSE,"Ratio Analysis";#N/A,#N/A,FALSE,"Test 120 Day Accts";#N/A,#N/A,FALSE,"Tickmarks"}</definedName>
    <definedName name="шнар" hidden="1">{#N/A,#N/A,FALSE,"Aging Summary";#N/A,#N/A,FALSE,"Ratio Analysis";#N/A,#N/A,FALSE,"Test 120 Day Accts";#N/A,#N/A,FALSE,"Tickmarks"}</definedName>
    <definedName name="ШТАТ">#REF!</definedName>
    <definedName name="шш">#N/A</definedName>
    <definedName name="шынар" localSheetId="0" hidden="1">{#N/A,#N/A,TRUE,"Лист1";#N/A,#N/A,TRUE,"Лист2";#N/A,#N/A,TRUE,"Лист3"}</definedName>
    <definedName name="шынар" hidden="1">{#N/A,#N/A,TRUE,"Лист1";#N/A,#N/A,TRUE,"Лист2";#N/A,#N/A,TRUE,"Лист3"}</definedName>
    <definedName name="шющшщющшющ">#REF!</definedName>
    <definedName name="щ">#N/A</definedName>
    <definedName name="щ_1" localSheetId="0">#REF!</definedName>
    <definedName name="щ_1">#REF!</definedName>
    <definedName name="щ_3" localSheetId="0">#REF!</definedName>
    <definedName name="щ_3">#REF!</definedName>
    <definedName name="щзщх" localSheetId="0" hidden="1">{#N/A,#N/A,TRUE,"Лист1";#N/A,#N/A,TRUE,"Лист2";#N/A,#N/A,TRUE,"Лист3"}</definedName>
    <definedName name="щзщх" hidden="1">{#N/A,#N/A,TRUE,"Лист1";#N/A,#N/A,TRUE,"Лист2";#N/A,#N/A,TRUE,"Лист3"}</definedName>
    <definedName name="щшющюшюшщюшщ">#REF!</definedName>
    <definedName name="щщ">#REF!</definedName>
    <definedName name="щщщ" localSheetId="0">#REF!</definedName>
    <definedName name="щщщ">#REF!</definedName>
    <definedName name="щщющшю">#REF!</definedName>
    <definedName name="щюшщющшщю">#REF!</definedName>
    <definedName name="щющююшщ">#REF!</definedName>
    <definedName name="ъ">#REF!+#REF!+#REF!+#REF!+#REF!+#REF!+#REF!+#REF!+#REF!</definedName>
    <definedName name="ъ___0">#REF!+#REF!+#REF!+#REF!+#REF!+#REF!+#REF!+#REF!+#REF!</definedName>
    <definedName name="ъ___14">#REF!+#REF!+#REF!+#REF!+#REF!+#REF!+#REF!+#REF!+#REF!</definedName>
    <definedName name="ъ___28">#REF!+#REF!+#REF!+#REF!+#REF!+#REF!+#REF!+#REF!+#REF!</definedName>
    <definedName name="ъ___40">#REF!+#REF!+#REF!+#REF!+#REF!+#REF!+#REF!+#REF!+#REF!</definedName>
    <definedName name="ы" localSheetId="0">#REF!</definedName>
    <definedName name="ы">#REF!</definedName>
    <definedName name="ы_10" localSheetId="0">#REF!</definedName>
    <definedName name="ы_10">#REF!</definedName>
    <definedName name="ы_11" localSheetId="0">#REF!</definedName>
    <definedName name="ы_11">#REF!</definedName>
    <definedName name="ы_12" localSheetId="0">#REF!</definedName>
    <definedName name="ы_12">#REF!</definedName>
    <definedName name="ы_13" localSheetId="0">#REF!</definedName>
    <definedName name="ы_13">#REF!</definedName>
    <definedName name="ы_14" localSheetId="0">#REF!</definedName>
    <definedName name="ы_14">#REF!</definedName>
    <definedName name="ы_15" localSheetId="0">#REF!</definedName>
    <definedName name="ы_15">#REF!</definedName>
    <definedName name="ы_16" localSheetId="0">#REF!</definedName>
    <definedName name="ы_16">#REF!</definedName>
    <definedName name="ы_17" localSheetId="0">#REF!</definedName>
    <definedName name="ы_17">#REF!</definedName>
    <definedName name="ы_18" localSheetId="0">#REF!</definedName>
    <definedName name="ы_18">#REF!</definedName>
    <definedName name="ы_19" localSheetId="0">#REF!</definedName>
    <definedName name="ы_19">#REF!</definedName>
    <definedName name="ы_4">NA()</definedName>
    <definedName name="ы_5" localSheetId="0">#REF!</definedName>
    <definedName name="ы_5">#REF!</definedName>
    <definedName name="ы_6" localSheetId="0">#REF!</definedName>
    <definedName name="ы_6">#REF!</definedName>
    <definedName name="ы_7" localSheetId="0">#REF!</definedName>
    <definedName name="ы_7">#REF!</definedName>
    <definedName name="ы_8" localSheetId="0">#REF!</definedName>
    <definedName name="ы_8">#REF!</definedName>
    <definedName name="ы_9" localSheetId="0">#REF!</definedName>
    <definedName name="ы_9">#REF!</definedName>
    <definedName name="ы1">#REF!</definedName>
    <definedName name="ыа">#N/A</definedName>
    <definedName name="ыаирывпр">#REF!+#REF!+#REF!+#REF!+#REF!+#REF!+#REF!+#REF!+#REF!</definedName>
    <definedName name="ыаымиквампвамвак">#REF!</definedName>
    <definedName name="ыв">#N/A</definedName>
    <definedName name="ыв_1" localSheetId="0">#REF!</definedName>
    <definedName name="ыв_1">#REF!</definedName>
    <definedName name="ыв_3" localSheetId="0">#REF!</definedName>
    <definedName name="ыв_3">#REF!</definedName>
    <definedName name="ыва" localSheetId="0" hidden="1">{#N/A,#N/A,TRUE,"Лист1";#N/A,#N/A,TRUE,"Лист2";#N/A,#N/A,TRUE,"Лист3"}</definedName>
    <definedName name="ыва" hidden="1">{#N/A,#N/A,TRUE,"Лист1";#N/A,#N/A,TRUE,"Лист2";#N/A,#N/A,TRUE,"Лист3"}</definedName>
    <definedName name="ывав" hidden="1">#REF!</definedName>
    <definedName name="ываптфкует" localSheetId="0" hidden="1">{#N/A,#N/A,TRUE,"Лист1";#N/A,#N/A,TRUE,"Лист2";#N/A,#N/A,TRUE,"Лист3"}</definedName>
    <definedName name="ываптфкует" hidden="1">{#N/A,#N/A,TRUE,"Лист1";#N/A,#N/A,TRUE,"Лист2";#N/A,#N/A,TRUE,"Лист3"}</definedName>
    <definedName name="ывар" localSheetId="0">#REF!</definedName>
    <definedName name="ывар">#REF!</definedName>
    <definedName name="ыватапворл.рлдо">#REF!</definedName>
    <definedName name="ывафы" localSheetId="0">#REF!</definedName>
    <definedName name="ывафы">#REF!</definedName>
    <definedName name="ываымамамыва">#REF!</definedName>
    <definedName name="ываырвеаплаарпю">#REF!</definedName>
    <definedName name="ывиапвпраорбпюор.лдо">#REF!</definedName>
    <definedName name="ывивапьлбюорлдл">#REF!</definedName>
    <definedName name="ывиыва">#REF!</definedName>
    <definedName name="ыврыавпларюпор">#REF!</definedName>
    <definedName name="ывфыафыа" localSheetId="0">'[67]GAAP TB 31.12.01  detail p&amp;l'!#REF!</definedName>
    <definedName name="ывфыафыа">#REF!</definedName>
    <definedName name="ывывываыв" localSheetId="0">'[67]GAAP TB 31.12.01  detail p&amp;l'!#REF!</definedName>
    <definedName name="ывывываыв">#REF!</definedName>
    <definedName name="ые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ые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ыипры">#REF!+#REF!+#REF!+#REF!+#REF!+#REF!+#REF!+#REF!+#REF!</definedName>
    <definedName name="ып">#N/A</definedName>
    <definedName name="ыправгшпргыварпп">#REF!,#REF!,#REF!,#REF!,#REF!,#REF!,#REF!,#REF!,#REF!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УпЦФУапцУаЦа" localSheetId="0" hidden="1">{#N/A,#N/A,TRUE,"Лист1";#N/A,#N/A,TRUE,"Лист2";#N/A,#N/A,TRUE,"Лист3"}</definedName>
    <definedName name="ЫУпЦФУапцУаЦа" hidden="1">{#N/A,#N/A,TRUE,"Лист1";#N/A,#N/A,TRUE,"Лист2";#N/A,#N/A,TRUE,"Лист3"}</definedName>
    <definedName name="ыфв" localSheetId="0">#REF!</definedName>
    <definedName name="ыфв">#REF!</definedName>
    <definedName name="ыфв_1">#N/A</definedName>
    <definedName name="ыфв_2">#N/A</definedName>
    <definedName name="ыфв_3">#N/A</definedName>
    <definedName name="ыфв_4">#N/A</definedName>
    <definedName name="ыфв_5">#N/A</definedName>
    <definedName name="ыфвммваиаробр">#REF!</definedName>
    <definedName name="ыфыфы" localSheetId="0">'[67]GAAP TB 31.12.01  detail p&amp;l'!#REF!</definedName>
    <definedName name="ыфыфы">#REF!</definedName>
    <definedName name="ыыв" localSheetId="0">#REF!</definedName>
    <definedName name="ыыв">#REF!</definedName>
    <definedName name="ыыыы">#N/A</definedName>
    <definedName name="ыыыы_1" localSheetId="0">#REF!</definedName>
    <definedName name="ыыыы_1">#REF!</definedName>
    <definedName name="ыыыы_3" localSheetId="0">#REF!</definedName>
    <definedName name="ыыыы_3">#REF!</definedName>
    <definedName name="ь" localSheetId="0" hidden="1">{#N/A,#N/A,FALSE,"Planned"}</definedName>
    <definedName name="ь" hidden="1">{#N/A,#N/A,FALSE,"Planned"}</definedName>
    <definedName name="ь___0">#REF!</definedName>
    <definedName name="ь___14">#REF!</definedName>
    <definedName name="ь___28">#REF!</definedName>
    <definedName name="ь___40">#REF!</definedName>
    <definedName name="ьб">#REF!</definedName>
    <definedName name="ЬМЗСЛЧЯЩЬММ">#REF!,#REF!,#REF!,#REF!,#REF!,#REF!,#REF!,#REF!,#REF!,#REF!,#REF!</definedName>
    <definedName name="ьоюоюлю">#REF!</definedName>
    <definedName name="ьролро" localSheetId="0">#REF!</definedName>
    <definedName name="ьролро">#REF!</definedName>
    <definedName name="ью">#REF!+#REF!+#REF!+#REF!+#REF!+#REF!+#REF!+#REF!+#REF!</definedName>
    <definedName name="э" localSheetId="0">#REF!</definedName>
    <definedName name="э">#REF!</definedName>
    <definedName name="э___0">#REF!</definedName>
    <definedName name="э___14">#REF!</definedName>
    <definedName name="э___28">#REF!</definedName>
    <definedName name="э___40">#REF!</definedName>
    <definedName name="эа" localSheetId="0">#REF!</definedName>
    <definedName name="эа">#REF!</definedName>
    <definedName name="Экогеонефтегаз" localSheetId="0">#REF!</definedName>
    <definedName name="Экогеонефтегаз">#REF!</definedName>
    <definedName name="ЭкоГеонефтегаз_ТОО" localSheetId="0">#REF!</definedName>
    <definedName name="ЭкоГеонефтегаз_ТОО">#REF!</definedName>
    <definedName name="Экспл_затраты_Исх">#REF!</definedName>
    <definedName name="Экспорт_Объемы_добычи" localSheetId="0">#REF!</definedName>
    <definedName name="Экспорт_Объемы_добычи">#REF!</definedName>
    <definedName name="Экспорт_Объемы_добычи___0" localSheetId="0">#REF!</definedName>
    <definedName name="Экспорт_Объемы_добычи___0">#REF!</definedName>
    <definedName name="Экспорт_Объемы_добычи___0_1">#N/A</definedName>
    <definedName name="Экспорт_Объемы_добычи___0_2">#N/A</definedName>
    <definedName name="Экспорт_Объемы_добычи___0_3">#N/A</definedName>
    <definedName name="Экспорт_Объемы_добычи___0_4">#N/A</definedName>
    <definedName name="Экспорт_Объемы_добычи___0_5">#N/A</definedName>
    <definedName name="Экспорт_Объемы_добычи___10" localSheetId="0">#REF!</definedName>
    <definedName name="Экспорт_Объемы_добычи___10">#REF!</definedName>
    <definedName name="Экспорт_Объемы_добычи___10_1">#N/A</definedName>
    <definedName name="Экспорт_Объемы_добычи___10_2">#N/A</definedName>
    <definedName name="Экспорт_Объемы_добычи___10_3">#N/A</definedName>
    <definedName name="Экспорт_Объемы_добычи___10_4">#N/A</definedName>
    <definedName name="Экспорт_Объемы_добычи___10_5">#N/A</definedName>
    <definedName name="Экспорт_Объемы_добычи_1" localSheetId="0">#REF!</definedName>
    <definedName name="Экспорт_Объемы_добычи_1">#REF!</definedName>
    <definedName name="Экспорт_Объемы_добычи_1_1">#N/A</definedName>
    <definedName name="Экспорт_Объемы_добычи_1_2">#N/A</definedName>
    <definedName name="Экспорт_Объемы_добычи_1_3">#N/A</definedName>
    <definedName name="Экспорт_Объемы_добычи_1_4">#N/A</definedName>
    <definedName name="Экспорт_Объемы_добычи_1_5">#N/A</definedName>
    <definedName name="Экспорт_Объемы_добычи_1_6">#N/A</definedName>
    <definedName name="Экспорт_Объемы_добычи_2">#N/A</definedName>
    <definedName name="Экспорт_Объемы_добычи_3">#N/A</definedName>
    <definedName name="Экспорт_Объемы_добычи_4" localSheetId="0">#REF!</definedName>
    <definedName name="Экспорт_Объемы_добычи_4">#REF!</definedName>
    <definedName name="Экспорт_Объемы_добычи_4_1">#N/A</definedName>
    <definedName name="Экспорт_Объемы_добычи_4_2">#N/A</definedName>
    <definedName name="Экспорт_Объемы_добычи_4_3">#N/A</definedName>
    <definedName name="Экспорт_Объемы_добычи_4_4">#N/A</definedName>
    <definedName name="Экспорт_Объемы_добычи_4_5">#N/A</definedName>
    <definedName name="Экспорт_Объемы_добычи_4_6">#N/A</definedName>
    <definedName name="Экспорт_Объемы_добычи_5">#N/A</definedName>
    <definedName name="Экспорт_Поставки_нефти">#REF!</definedName>
    <definedName name="Экспорт_Поставки_нефти___0">#REF!</definedName>
    <definedName name="Экспорт_Поставки_нефти___10">#REF!</definedName>
    <definedName name="эл" localSheetId="0">#REF!</definedName>
    <definedName name="эл">#REF!</definedName>
    <definedName name="эл_ВДГО" localSheetId="0">#REF!</definedName>
    <definedName name="эл_ВДГО">#REF!</definedName>
    <definedName name="эл_м" localSheetId="0">#REF!</definedName>
    <definedName name="эл_м">#REF!</definedName>
    <definedName name="эл_об" localSheetId="0">#REF!</definedName>
    <definedName name="эл_об">#REF!</definedName>
    <definedName name="эл_тр" localSheetId="0">#REF!</definedName>
    <definedName name="эл_тр">#REF!</definedName>
    <definedName name="Эмбамунайгаз" localSheetId="0">#REF!</definedName>
    <definedName name="Эмбамунайгаз">#REF!</definedName>
    <definedName name="Эмбамунайгаз_ПФ" localSheetId="0">#REF!</definedName>
    <definedName name="Эмбамунайгаз_ПФ">#REF!</definedName>
    <definedName name="ЭМГ">#REF!</definedName>
    <definedName name="эн" localSheetId="0">#REF!</definedName>
    <definedName name="эн">#REF!</definedName>
    <definedName name="энергия" localSheetId="0">#REF!</definedName>
    <definedName name="энергия">#REF!</definedName>
    <definedName name="эы" localSheetId="0">#REF!</definedName>
    <definedName name="эы">#REF!</definedName>
    <definedName name="ээ" localSheetId="0">#REF!</definedName>
    <definedName name="ээ">#REF!</definedName>
    <definedName name="ээ_1">#N/A</definedName>
    <definedName name="ээ_2">#N/A</definedName>
    <definedName name="ээ_3">#N/A</definedName>
    <definedName name="ээ_4">#N/A</definedName>
    <definedName name="ээ_5">#N/A</definedName>
    <definedName name="ээиюнь" localSheetId="0">#REF!</definedName>
    <definedName name="ээиюнь">#REF!</definedName>
    <definedName name="ээмай" localSheetId="0">#REF!</definedName>
    <definedName name="ээмай">#REF!</definedName>
    <definedName name="ю">#REF!,#REF!</definedName>
    <definedName name="ю1">#REF!</definedName>
    <definedName name="ю1___0">#REF!</definedName>
    <definedName name="ю1___14">#REF!</definedName>
    <definedName name="ю1___28">#REF!</definedName>
    <definedName name="ю1___40">#REF!</definedName>
    <definedName name="юг">#REF!</definedName>
    <definedName name="юг___0">#REF!</definedName>
    <definedName name="юг___14">#REF!</definedName>
    <definedName name="юг___28">#REF!</definedName>
    <definedName name="юг___40">#REF!</definedName>
    <definedName name="юд.д.д">#REF!</definedName>
    <definedName name="Южный" localSheetId="0">#REF!</definedName>
    <definedName name="Южный">#REF!</definedName>
    <definedName name="Южный_1">#N/A</definedName>
    <definedName name="Южный_2">#N/A</definedName>
    <definedName name="Южный_3">#N/A</definedName>
    <definedName name="Южный_4">#N/A</definedName>
    <definedName name="Южный_5">#N/A</definedName>
    <definedName name="Юлия">#REF!+#REF!+#REF!+#REF!+#REF!+#REF!+#REF!+#REF!+#REF!</definedName>
    <definedName name="Юлия___0">#REF!+#REF!+#REF!+#REF!+#REF!+#REF!+#REF!+#REF!+#REF!</definedName>
    <definedName name="Юлия___14">#REF!+#REF!+#REF!+#REF!+#REF!+#REF!+#REF!+#REF!+#REF!</definedName>
    <definedName name="Юлия___28">#REF!+#REF!+#REF!+#REF!+#REF!+#REF!+#REF!+#REF!+#REF!</definedName>
    <definedName name="Юлия___40">#REF!+#REF!+#REF!+#REF!+#REF!+#REF!+#REF!+#REF!+#REF!</definedName>
    <definedName name="ЮЛЯ">#REF!+#REF!+#REF!+#REF!+#REF!+#REF!+#REF!+#REF!+#REF!</definedName>
    <definedName name="ЮЛЯ___0">#REF!+#REF!+#REF!+#REF!+#REF!+#REF!+#REF!+#REF!+#REF!</definedName>
    <definedName name="ЮЛЯ___14">#REF!+#REF!+#REF!+#REF!+#REF!+#REF!+#REF!+#REF!+#REF!</definedName>
    <definedName name="ЮЛЯ___28">#REF!+#REF!+#REF!+#REF!+#REF!+#REF!+#REF!+#REF!+#REF!</definedName>
    <definedName name="ЮЛЯ___40">#REF!+#REF!+#REF!+#REF!+#REF!+#REF!+#REF!+#REF!+#REF!</definedName>
    <definedName name="юр" localSheetId="0">#REF!</definedName>
    <definedName name="юр">#REF!</definedName>
    <definedName name="ЮР___0">#REF!+#REF!+#REF!+#REF!+#REF!+#REF!+#REF!+#REF!+#REF!</definedName>
    <definedName name="ЮР___14">#REF!+#REF!+#REF!+#REF!+#REF!+#REF!+#REF!+#REF!+#REF!</definedName>
    <definedName name="ЮР___28">#REF!+#REF!+#REF!+#REF!+#REF!+#REF!+#REF!+#REF!+#REF!</definedName>
    <definedName name="ЮР___40">#REF!+#REF!+#REF!+#REF!+#REF!+#REF!+#REF!+#REF!+#REF!</definedName>
    <definedName name="ЮУЖД" localSheetId="0">#REF!</definedName>
    <definedName name="ЮУЖД">#REF!</definedName>
    <definedName name="ющшшщюшщ">#REF!</definedName>
    <definedName name="ющшюшщюшщ">#REF!</definedName>
    <definedName name="ющюшщюшщ">#REF!</definedName>
    <definedName name="юю" localSheetId="0">#REF!</definedName>
    <definedName name="юю">#REF!</definedName>
    <definedName name="юю_1">#N/A</definedName>
    <definedName name="юю_2">#N/A</definedName>
    <definedName name="юю_3">#N/A</definedName>
    <definedName name="юю_4">#N/A</definedName>
    <definedName name="юю_5">#N/A</definedName>
    <definedName name="я" localSheetId="0">#REF!</definedName>
    <definedName name="я">#REF!</definedName>
    <definedName name="яа" localSheetId="0">#REF!</definedName>
    <definedName name="яа">#REF!</definedName>
    <definedName name="явп" localSheetId="0">#REF!</definedName>
    <definedName name="явп">#REF!</definedName>
    <definedName name="явп_1">#N/A</definedName>
    <definedName name="явп_2">#N/A</definedName>
    <definedName name="явп_3">#N/A</definedName>
    <definedName name="явп_4">#N/A</definedName>
    <definedName name="явп_5">#N/A</definedName>
    <definedName name="январь">#REF!,#REF!</definedName>
    <definedName name="яс">#REF!</definedName>
    <definedName name="ятоп" localSheetId="0">#REF!</definedName>
    <definedName name="ятоп">#REF!</definedName>
    <definedName name="ячсс" localSheetId="0">#REF!</definedName>
    <definedName name="ячсс">#REF!</definedName>
    <definedName name="яы" localSheetId="0">#REF!</definedName>
    <definedName name="яы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9" i="2" l="1"/>
  <c r="E248" i="2"/>
  <c r="G248" i="2" s="1"/>
  <c r="G247" i="2"/>
  <c r="F247" i="2"/>
  <c r="G246" i="2"/>
  <c r="F246" i="2"/>
  <c r="E246" i="2"/>
  <c r="E245" i="2"/>
  <c r="E242" i="2"/>
  <c r="G242" i="2" s="1"/>
  <c r="E241" i="2"/>
  <c r="G241" i="2" s="1"/>
  <c r="E240" i="2"/>
  <c r="F240" i="2" s="1"/>
  <c r="G239" i="2"/>
  <c r="E239" i="2"/>
  <c r="F239" i="2" s="1"/>
  <c r="D239" i="2"/>
  <c r="E238" i="2"/>
  <c r="D238" i="2"/>
  <c r="F237" i="2"/>
  <c r="E237" i="2"/>
  <c r="D237" i="2"/>
  <c r="G236" i="2"/>
  <c r="F236" i="2"/>
  <c r="E236" i="2"/>
  <c r="F235" i="2"/>
  <c r="E235" i="2"/>
  <c r="E234" i="2"/>
  <c r="D234" i="2"/>
  <c r="E233" i="2"/>
  <c r="F233" i="2" s="1"/>
  <c r="F232" i="2"/>
  <c r="E232" i="2"/>
  <c r="E231" i="2"/>
  <c r="F231" i="2" s="1"/>
  <c r="E230" i="2"/>
  <c r="F230" i="2" s="1"/>
  <c r="E229" i="2"/>
  <c r="G229" i="2" s="1"/>
  <c r="E228" i="2"/>
  <c r="F228" i="2" s="1"/>
  <c r="E227" i="2"/>
  <c r="G227" i="2" s="1"/>
  <c r="G226" i="2"/>
  <c r="F226" i="2"/>
  <c r="E226" i="2"/>
  <c r="E225" i="2"/>
  <c r="F225" i="2" s="1"/>
  <c r="E224" i="2"/>
  <c r="F224" i="2" s="1"/>
  <c r="E223" i="2"/>
  <c r="F223" i="2" s="1"/>
  <c r="G222" i="2"/>
  <c r="F222" i="2"/>
  <c r="E222" i="2"/>
  <c r="E221" i="2"/>
  <c r="E220" i="2"/>
  <c r="G220" i="2" s="1"/>
  <c r="E219" i="2"/>
  <c r="F219" i="2" s="1"/>
  <c r="D219" i="2"/>
  <c r="G218" i="2"/>
  <c r="F218" i="2"/>
  <c r="E218" i="2"/>
  <c r="E217" i="2"/>
  <c r="G216" i="2"/>
  <c r="F216" i="2"/>
  <c r="E216" i="2"/>
  <c r="E215" i="2"/>
  <c r="G215" i="2" s="1"/>
  <c r="G214" i="2"/>
  <c r="F214" i="2"/>
  <c r="E214" i="2"/>
  <c r="E213" i="2"/>
  <c r="F213" i="2" s="1"/>
  <c r="E212" i="2"/>
  <c r="F212" i="2" s="1"/>
  <c r="F211" i="2"/>
  <c r="E211" i="2"/>
  <c r="E210" i="2"/>
  <c r="F210" i="2" s="1"/>
  <c r="G209" i="2"/>
  <c r="E209" i="2"/>
  <c r="F209" i="2" s="1"/>
  <c r="E208" i="2"/>
  <c r="G208" i="2" s="1"/>
  <c r="E207" i="2"/>
  <c r="G207" i="2" s="1"/>
  <c r="E206" i="2"/>
  <c r="F206" i="2" s="1"/>
  <c r="G205" i="2"/>
  <c r="F205" i="2"/>
  <c r="E205" i="2"/>
  <c r="G204" i="2"/>
  <c r="E204" i="2"/>
  <c r="F204" i="2" s="1"/>
  <c r="E203" i="2"/>
  <c r="G203" i="2" s="1"/>
  <c r="D203" i="2"/>
  <c r="E202" i="2"/>
  <c r="G202" i="2" s="1"/>
  <c r="D202" i="2"/>
  <c r="D199" i="2" s="1"/>
  <c r="G201" i="2"/>
  <c r="F201" i="2"/>
  <c r="E201" i="2"/>
  <c r="E200" i="2"/>
  <c r="F200" i="2" s="1"/>
  <c r="E199" i="2"/>
  <c r="F199" i="2" s="1"/>
  <c r="E198" i="2"/>
  <c r="F198" i="2" s="1"/>
  <c r="G197" i="2"/>
  <c r="E197" i="2"/>
  <c r="F197" i="2" s="1"/>
  <c r="E196" i="2"/>
  <c r="G196" i="2" s="1"/>
  <c r="E195" i="2"/>
  <c r="G195" i="2" s="1"/>
  <c r="D195" i="2"/>
  <c r="D194" i="2" s="1"/>
  <c r="G194" i="2"/>
  <c r="F194" i="2"/>
  <c r="E194" i="2"/>
  <c r="E193" i="2"/>
  <c r="F193" i="2" s="1"/>
  <c r="D193" i="2"/>
  <c r="G193" i="2" s="1"/>
  <c r="E192" i="2"/>
  <c r="F192" i="2" s="1"/>
  <c r="E191" i="2"/>
  <c r="G191" i="2" s="1"/>
  <c r="D191" i="2"/>
  <c r="F190" i="2"/>
  <c r="E190" i="2"/>
  <c r="D190" i="2"/>
  <c r="G190" i="2" s="1"/>
  <c r="E189" i="2"/>
  <c r="G189" i="2" s="1"/>
  <c r="E188" i="2"/>
  <c r="F188" i="2" s="1"/>
  <c r="G187" i="2"/>
  <c r="F187" i="2"/>
  <c r="E187" i="2"/>
  <c r="D187" i="2"/>
  <c r="E186" i="2"/>
  <c r="G186" i="2" s="1"/>
  <c r="G185" i="2"/>
  <c r="F185" i="2"/>
  <c r="E185" i="2"/>
  <c r="E184" i="2"/>
  <c r="G184" i="2" s="1"/>
  <c r="F183" i="2"/>
  <c r="E183" i="2"/>
  <c r="E182" i="2"/>
  <c r="F182" i="2" s="1"/>
  <c r="D182" i="2"/>
  <c r="G182" i="2" s="1"/>
  <c r="E181" i="2"/>
  <c r="F181" i="2" s="1"/>
  <c r="D181" i="2"/>
  <c r="E180" i="2"/>
  <c r="G180" i="2" s="1"/>
  <c r="D180" i="2"/>
  <c r="F179" i="2"/>
  <c r="E179" i="2"/>
  <c r="E178" i="2"/>
  <c r="E177" i="2"/>
  <c r="G177" i="2" s="1"/>
  <c r="D177" i="2"/>
  <c r="G176" i="2"/>
  <c r="F176" i="2"/>
  <c r="E176" i="2"/>
  <c r="G175" i="2"/>
  <c r="E175" i="2"/>
  <c r="F175" i="2" s="1"/>
  <c r="F174" i="2"/>
  <c r="E174" i="2"/>
  <c r="G174" i="2" s="1"/>
  <c r="E173" i="2"/>
  <c r="G173" i="2" s="1"/>
  <c r="G172" i="2"/>
  <c r="F172" i="2"/>
  <c r="E172" i="2"/>
  <c r="E171" i="2"/>
  <c r="F171" i="2" s="1"/>
  <c r="D171" i="2"/>
  <c r="G171" i="2" s="1"/>
  <c r="E170" i="2"/>
  <c r="F170" i="2" s="1"/>
  <c r="E169" i="2"/>
  <c r="G169" i="2" s="1"/>
  <c r="G168" i="2"/>
  <c r="E168" i="2"/>
  <c r="F168" i="2" s="1"/>
  <c r="E167" i="2"/>
  <c r="G167" i="2" s="1"/>
  <c r="E166" i="2"/>
  <c r="G166" i="2" s="1"/>
  <c r="E165" i="2"/>
  <c r="F165" i="2" s="1"/>
  <c r="G164" i="2"/>
  <c r="F164" i="2"/>
  <c r="E164" i="2"/>
  <c r="G163" i="2"/>
  <c r="E163" i="2"/>
  <c r="F163" i="2" s="1"/>
  <c r="E162" i="2"/>
  <c r="G162" i="2" s="1"/>
  <c r="E161" i="2"/>
  <c r="G161" i="2" s="1"/>
  <c r="G160" i="2"/>
  <c r="F160" i="2"/>
  <c r="E160" i="2"/>
  <c r="D160" i="2"/>
  <c r="E159" i="2"/>
  <c r="G159" i="2" s="1"/>
  <c r="E158" i="2"/>
  <c r="G158" i="2" s="1"/>
  <c r="G157" i="2"/>
  <c r="F157" i="2"/>
  <c r="E157" i="2"/>
  <c r="G156" i="2"/>
  <c r="E156" i="2"/>
  <c r="F156" i="2" s="1"/>
  <c r="E155" i="2"/>
  <c r="D155" i="2"/>
  <c r="E154" i="2"/>
  <c r="G153" i="2"/>
  <c r="F153" i="2"/>
  <c r="E153" i="2"/>
  <c r="G152" i="2"/>
  <c r="E152" i="2"/>
  <c r="F152" i="2" s="1"/>
  <c r="E151" i="2"/>
  <c r="G151" i="2" s="1"/>
  <c r="G150" i="2"/>
  <c r="E150" i="2"/>
  <c r="D150" i="2"/>
  <c r="D147" i="2" s="1"/>
  <c r="G149" i="2"/>
  <c r="E149" i="2"/>
  <c r="F149" i="2" s="1"/>
  <c r="D149" i="2"/>
  <c r="E148" i="2"/>
  <c r="F148" i="2" s="1"/>
  <c r="E147" i="2"/>
  <c r="G146" i="2"/>
  <c r="F146" i="2"/>
  <c r="E146" i="2"/>
  <c r="D146" i="2"/>
  <c r="E145" i="2"/>
  <c r="D145" i="2"/>
  <c r="G145" i="2" s="1"/>
  <c r="G144" i="2"/>
  <c r="F144" i="2"/>
  <c r="E143" i="2"/>
  <c r="G143" i="2" s="1"/>
  <c r="D143" i="2"/>
  <c r="G142" i="2"/>
  <c r="E142" i="2"/>
  <c r="F142" i="2" s="1"/>
  <c r="G139" i="2"/>
  <c r="F139" i="2"/>
  <c r="E139" i="2"/>
  <c r="F138" i="2"/>
  <c r="E138" i="2"/>
  <c r="F137" i="2"/>
  <c r="E137" i="2"/>
  <c r="G137" i="2" s="1"/>
  <c r="E136" i="2"/>
  <c r="G136" i="2" s="1"/>
  <c r="G135" i="2"/>
  <c r="F135" i="2"/>
  <c r="E135" i="2"/>
  <c r="E134" i="2"/>
  <c r="F134" i="2" s="1"/>
  <c r="E133" i="2"/>
  <c r="D133" i="2"/>
  <c r="G132" i="2"/>
  <c r="F132" i="2"/>
  <c r="E132" i="2"/>
  <c r="E131" i="2"/>
  <c r="G131" i="2" s="1"/>
  <c r="D131" i="2"/>
  <c r="E130" i="2"/>
  <c r="F130" i="2" s="1"/>
  <c r="D130" i="2"/>
  <c r="G130" i="2" s="1"/>
  <c r="E129" i="2"/>
  <c r="G129" i="2" s="1"/>
  <c r="D129" i="2"/>
  <c r="G128" i="2"/>
  <c r="F128" i="2"/>
  <c r="E128" i="2"/>
  <c r="F127" i="2"/>
  <c r="E127" i="2"/>
  <c r="D127" i="2"/>
  <c r="G127" i="2" s="1"/>
  <c r="G126" i="2"/>
  <c r="F126" i="2"/>
  <c r="E126" i="2"/>
  <c r="E125" i="2"/>
  <c r="G125" i="2" s="1"/>
  <c r="G124" i="2"/>
  <c r="F124" i="2"/>
  <c r="E124" i="2"/>
  <c r="G123" i="2"/>
  <c r="E123" i="2"/>
  <c r="F123" i="2" s="1"/>
  <c r="E122" i="2"/>
  <c r="F122" i="2" s="1"/>
  <c r="E121" i="2"/>
  <c r="G121" i="2" s="1"/>
  <c r="E120" i="2"/>
  <c r="F120" i="2" s="1"/>
  <c r="G119" i="2"/>
  <c r="E119" i="2"/>
  <c r="F119" i="2" s="1"/>
  <c r="D119" i="2"/>
  <c r="E118" i="2"/>
  <c r="G118" i="2" s="1"/>
  <c r="G117" i="2"/>
  <c r="F117" i="2"/>
  <c r="E117" i="2"/>
  <c r="E116" i="2"/>
  <c r="G116" i="2" s="1"/>
  <c r="E115" i="2"/>
  <c r="F115" i="2" s="1"/>
  <c r="E114" i="2"/>
  <c r="E113" i="2"/>
  <c r="G113" i="2" s="1"/>
  <c r="D113" i="2"/>
  <c r="G112" i="2"/>
  <c r="F112" i="2"/>
  <c r="E112" i="2"/>
  <c r="G111" i="2"/>
  <c r="F111" i="2"/>
  <c r="E111" i="2"/>
  <c r="E110" i="2"/>
  <c r="G110" i="2" s="1"/>
  <c r="D110" i="2"/>
  <c r="E109" i="2"/>
  <c r="F109" i="2" s="1"/>
  <c r="E108" i="2"/>
  <c r="F108" i="2" s="1"/>
  <c r="D108" i="2"/>
  <c r="G107" i="2"/>
  <c r="E107" i="2"/>
  <c r="F107" i="2" s="1"/>
  <c r="E106" i="2"/>
  <c r="F106" i="2" s="1"/>
  <c r="G105" i="2"/>
  <c r="E105" i="2"/>
  <c r="D105" i="2"/>
  <c r="F105" i="2" s="1"/>
  <c r="E104" i="2"/>
  <c r="F104" i="2" s="1"/>
  <c r="E103" i="2"/>
  <c r="F103" i="2" s="1"/>
  <c r="E102" i="2"/>
  <c r="D102" i="2"/>
  <c r="E101" i="2"/>
  <c r="G101" i="2" s="1"/>
  <c r="D101" i="2"/>
  <c r="G100" i="2"/>
  <c r="F100" i="2"/>
  <c r="E100" i="2"/>
  <c r="D100" i="2"/>
  <c r="E99" i="2"/>
  <c r="D99" i="2"/>
  <c r="D96" i="2" s="1"/>
  <c r="G96" i="2" s="1"/>
  <c r="F98" i="2"/>
  <c r="E98" i="2"/>
  <c r="E97" i="2"/>
  <c r="G97" i="2" s="1"/>
  <c r="E96" i="2"/>
  <c r="E95" i="2"/>
  <c r="F95" i="2" s="1"/>
  <c r="E94" i="2"/>
  <c r="F94" i="2" s="1"/>
  <c r="G93" i="2"/>
  <c r="F93" i="2"/>
  <c r="E93" i="2"/>
  <c r="E92" i="2"/>
  <c r="F92" i="2" s="1"/>
  <c r="F91" i="2"/>
  <c r="E91" i="2"/>
  <c r="D91" i="2"/>
  <c r="G91" i="2" s="1"/>
  <c r="E90" i="2"/>
  <c r="G90" i="2" s="1"/>
  <c r="D90" i="2"/>
  <c r="G89" i="2"/>
  <c r="F89" i="2"/>
  <c r="E89" i="2"/>
  <c r="G88" i="2"/>
  <c r="E88" i="2"/>
  <c r="F88" i="2" s="1"/>
  <c r="E87" i="2"/>
  <c r="D87" i="2"/>
  <c r="G86" i="2"/>
  <c r="F86" i="2"/>
  <c r="E86" i="2"/>
  <c r="E85" i="2"/>
  <c r="G85" i="2" s="1"/>
  <c r="G84" i="2"/>
  <c r="F84" i="2"/>
  <c r="E84" i="2"/>
  <c r="E83" i="2"/>
  <c r="G83" i="2" s="1"/>
  <c r="E82" i="2"/>
  <c r="F82" i="2" s="1"/>
  <c r="F81" i="2"/>
  <c r="E81" i="2"/>
  <c r="E80" i="2"/>
  <c r="F80" i="2" s="1"/>
  <c r="G79" i="2"/>
  <c r="F79" i="2"/>
  <c r="E79" i="2"/>
  <c r="E78" i="2"/>
  <c r="G78" i="2" s="1"/>
  <c r="E77" i="2"/>
  <c r="G77" i="2" s="1"/>
  <c r="E76" i="2"/>
  <c r="G76" i="2" s="1"/>
  <c r="D76" i="2"/>
  <c r="G75" i="2"/>
  <c r="E75" i="2"/>
  <c r="F75" i="2" s="1"/>
  <c r="E74" i="2"/>
  <c r="G74" i="2" s="1"/>
  <c r="E73" i="2"/>
  <c r="F73" i="2" s="1"/>
  <c r="G72" i="2"/>
  <c r="F72" i="2"/>
  <c r="E72" i="2"/>
  <c r="G71" i="2"/>
  <c r="F71" i="2"/>
  <c r="E71" i="2"/>
  <c r="F70" i="2"/>
  <c r="E70" i="2"/>
  <c r="D70" i="2"/>
  <c r="E69" i="2"/>
  <c r="G69" i="2" s="1"/>
  <c r="F68" i="2"/>
  <c r="E68" i="2"/>
  <c r="G67" i="2"/>
  <c r="F67" i="2"/>
  <c r="E67" i="2"/>
  <c r="E66" i="2"/>
  <c r="F66" i="2" s="1"/>
  <c r="G65" i="2"/>
  <c r="E65" i="2"/>
  <c r="F65" i="2" s="1"/>
  <c r="E64" i="2"/>
  <c r="G64" i="2" s="1"/>
  <c r="D64" i="2"/>
  <c r="D63" i="2" s="1"/>
  <c r="E63" i="2"/>
  <c r="E62" i="2"/>
  <c r="G62" i="2" s="1"/>
  <c r="D62" i="2"/>
  <c r="F61" i="2"/>
  <c r="E61" i="2"/>
  <c r="G60" i="2"/>
  <c r="F60" i="2"/>
  <c r="E60" i="2"/>
  <c r="G59" i="2"/>
  <c r="E59" i="2"/>
  <c r="F59" i="2" s="1"/>
  <c r="E58" i="2"/>
  <c r="G58" i="2" s="1"/>
  <c r="E57" i="2"/>
  <c r="G57" i="2" s="1"/>
  <c r="D57" i="2"/>
  <c r="D56" i="2" s="1"/>
  <c r="G56" i="2" s="1"/>
  <c r="E56" i="2"/>
  <c r="E55" i="2"/>
  <c r="G55" i="2" s="1"/>
  <c r="G54" i="2"/>
  <c r="F54" i="2"/>
  <c r="E54" i="2"/>
  <c r="E53" i="2"/>
  <c r="G53" i="2" s="1"/>
  <c r="G52" i="2"/>
  <c r="F52" i="2"/>
  <c r="E52" i="2"/>
  <c r="E51" i="2"/>
  <c r="G51" i="2" s="1"/>
  <c r="E50" i="2"/>
  <c r="F50" i="2" s="1"/>
  <c r="F49" i="2"/>
  <c r="E49" i="2"/>
  <c r="E48" i="2"/>
  <c r="F48" i="2" s="1"/>
  <c r="G47" i="2"/>
  <c r="F47" i="2"/>
  <c r="E47" i="2"/>
  <c r="E46" i="2"/>
  <c r="D46" i="2"/>
  <c r="F45" i="2"/>
  <c r="E45" i="2"/>
  <c r="G45" i="2" s="1"/>
  <c r="D45" i="2"/>
  <c r="E44" i="2"/>
  <c r="E43" i="2"/>
  <c r="G43" i="2" s="1"/>
  <c r="D43" i="2"/>
  <c r="E42" i="2"/>
  <c r="G42" i="2" s="1"/>
  <c r="D42" i="2"/>
  <c r="G41" i="2"/>
  <c r="E41" i="2"/>
  <c r="F41" i="2" s="1"/>
  <c r="D41" i="2"/>
  <c r="E40" i="2"/>
  <c r="G40" i="2" s="1"/>
  <c r="G39" i="2"/>
  <c r="F39" i="2"/>
  <c r="E39" i="2"/>
  <c r="D39" i="2"/>
  <c r="E38" i="2"/>
  <c r="F38" i="2" s="1"/>
  <c r="E37" i="2"/>
  <c r="G36" i="2"/>
  <c r="F36" i="2"/>
  <c r="E36" i="2"/>
  <c r="E35" i="2"/>
  <c r="G35" i="2" s="1"/>
  <c r="G34" i="2"/>
  <c r="F34" i="2"/>
  <c r="E34" i="2"/>
  <c r="D34" i="2"/>
  <c r="E33" i="2"/>
  <c r="D33" i="2"/>
  <c r="G32" i="2"/>
  <c r="F32" i="2"/>
  <c r="E31" i="2"/>
  <c r="F31" i="2" s="1"/>
  <c r="D31" i="2"/>
  <c r="G30" i="2"/>
  <c r="F30" i="2"/>
  <c r="E30" i="2"/>
  <c r="D29" i="2"/>
  <c r="G28" i="2"/>
  <c r="F28" i="2"/>
  <c r="E28" i="2"/>
  <c r="E26" i="2" s="1"/>
  <c r="G27" i="2"/>
  <c r="F27" i="2"/>
  <c r="E27" i="2"/>
  <c r="D26" i="2"/>
  <c r="D14" i="2" s="1"/>
  <c r="E25" i="2"/>
  <c r="F25" i="2" s="1"/>
  <c r="E24" i="2"/>
  <c r="F24" i="2" s="1"/>
  <c r="F23" i="2"/>
  <c r="E23" i="2"/>
  <c r="G22" i="2"/>
  <c r="F22" i="2"/>
  <c r="E22" i="2"/>
  <c r="E21" i="2"/>
  <c r="G21" i="2" s="1"/>
  <c r="F20" i="2"/>
  <c r="E20" i="2"/>
  <c r="G20" i="2" s="1"/>
  <c r="E19" i="2"/>
  <c r="F19" i="2" s="1"/>
  <c r="F18" i="2"/>
  <c r="E18" i="2"/>
  <c r="D18" i="2"/>
  <c r="G18" i="2" s="1"/>
  <c r="E17" i="2"/>
  <c r="F17" i="2" s="1"/>
  <c r="E16" i="2"/>
  <c r="D16" i="2"/>
  <c r="D15" i="2" s="1"/>
  <c r="G15" i="2"/>
  <c r="E15" i="2"/>
  <c r="F15" i="2" s="1"/>
  <c r="F145" i="2" l="1"/>
  <c r="F158" i="2"/>
  <c r="F177" i="2"/>
  <c r="G181" i="2"/>
  <c r="G199" i="2"/>
  <c r="F215" i="2"/>
  <c r="G219" i="2"/>
  <c r="G224" i="2"/>
  <c r="G240" i="2"/>
  <c r="G245" i="2"/>
  <c r="F245" i="2"/>
  <c r="G17" i="2"/>
  <c r="F35" i="2"/>
  <c r="F85" i="2"/>
  <c r="F40" i="2"/>
  <c r="F131" i="2"/>
  <c r="F173" i="2"/>
  <c r="F43" i="2"/>
  <c r="F57" i="2"/>
  <c r="G99" i="2"/>
  <c r="F99" i="2"/>
  <c r="F229" i="2"/>
  <c r="G108" i="2"/>
  <c r="F62" i="2"/>
  <c r="F118" i="2"/>
  <c r="F136" i="2"/>
  <c r="E14" i="2"/>
  <c r="F26" i="2"/>
  <c r="G26" i="2"/>
  <c r="G31" i="2"/>
  <c r="D44" i="2"/>
  <c r="G44" i="2" s="1"/>
  <c r="F58" i="2"/>
  <c r="F76" i="2"/>
  <c r="F90" i="2"/>
  <c r="F113" i="2"/>
  <c r="F169" i="2"/>
  <c r="G178" i="2"/>
  <c r="F178" i="2"/>
  <c r="F191" i="2"/>
  <c r="F195" i="2"/>
  <c r="F220" i="2"/>
  <c r="F241" i="2"/>
  <c r="F162" i="2"/>
  <c r="F53" i="2"/>
  <c r="F96" i="2"/>
  <c r="F150" i="2"/>
  <c r="G114" i="2"/>
  <c r="F114" i="2"/>
  <c r="F77" i="2"/>
  <c r="G217" i="2"/>
  <c r="F217" i="2"/>
  <c r="G19" i="2"/>
  <c r="F55" i="2"/>
  <c r="F69" i="2"/>
  <c r="G87" i="2"/>
  <c r="F87" i="2"/>
  <c r="F97" i="2"/>
  <c r="F101" i="2"/>
  <c r="F125" i="2"/>
  <c r="E141" i="2"/>
  <c r="F151" i="2"/>
  <c r="G170" i="2"/>
  <c r="F184" i="2"/>
  <c r="G188" i="2"/>
  <c r="G192" i="2"/>
  <c r="F227" i="2"/>
  <c r="G233" i="2"/>
  <c r="G238" i="2"/>
  <c r="F238" i="2"/>
  <c r="F248" i="2"/>
  <c r="F21" i="2"/>
  <c r="G33" i="2"/>
  <c r="F33" i="2"/>
  <c r="F64" i="2"/>
  <c r="G24" i="2"/>
  <c r="F42" i="2"/>
  <c r="G46" i="2"/>
  <c r="F51" i="2"/>
  <c r="F56" i="2"/>
  <c r="F83" i="2"/>
  <c r="F116" i="2"/>
  <c r="F129" i="2"/>
  <c r="G133" i="2"/>
  <c r="F133" i="2"/>
  <c r="F143" i="2"/>
  <c r="F147" i="2"/>
  <c r="F180" i="2"/>
  <c r="F202" i="2"/>
  <c r="D221" i="2"/>
  <c r="G221" i="2" s="1"/>
  <c r="G155" i="2"/>
  <c r="F155" i="2"/>
  <c r="F16" i="2"/>
  <c r="D37" i="2"/>
  <c r="F46" i="2"/>
  <c r="F74" i="2"/>
  <c r="F78" i="2"/>
  <c r="F121" i="2"/>
  <c r="G147" i="2"/>
  <c r="F161" i="2"/>
  <c r="F166" i="2"/>
  <c r="F189" i="2"/>
  <c r="F207" i="2"/>
  <c r="G234" i="2"/>
  <c r="F234" i="2"/>
  <c r="F203" i="2"/>
  <c r="G63" i="2"/>
  <c r="F63" i="2"/>
  <c r="F110" i="2"/>
  <c r="E29" i="2"/>
  <c r="G16" i="2"/>
  <c r="G70" i="2"/>
  <c r="G102" i="2"/>
  <c r="F102" i="2"/>
  <c r="E249" i="2"/>
  <c r="F159" i="2"/>
  <c r="F167" i="2"/>
  <c r="F186" i="2"/>
  <c r="F196" i="2"/>
  <c r="F208" i="2"/>
  <c r="F242" i="2"/>
  <c r="G29" i="2" l="1"/>
  <c r="F29" i="2"/>
  <c r="G14" i="2"/>
  <c r="E13" i="2"/>
  <c r="F14" i="2"/>
  <c r="F221" i="2"/>
  <c r="G37" i="2"/>
  <c r="F37" i="2"/>
  <c r="D13" i="2"/>
  <c r="E140" i="2"/>
  <c r="F44" i="2"/>
  <c r="G249" i="2"/>
  <c r="F249" i="2"/>
  <c r="D154" i="2"/>
  <c r="F154" i="2" l="1"/>
  <c r="G154" i="2"/>
  <c r="D141" i="2"/>
  <c r="E255" i="2"/>
  <c r="E243" i="2"/>
  <c r="F13" i="2"/>
  <c r="G13" i="2"/>
  <c r="E244" i="2" l="1"/>
  <c r="D140" i="2"/>
  <c r="F141" i="2"/>
  <c r="G141" i="2"/>
  <c r="G140" i="2" l="1"/>
  <c r="F140" i="2"/>
  <c r="D243" i="2"/>
  <c r="D244" i="2" l="1"/>
  <c r="G243" i="2"/>
  <c r="F243" i="2"/>
  <c r="F244" i="2" l="1"/>
  <c r="G24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36" authorId="0" shapeId="0" xr:uid="{8FD17810-0B23-4FCF-8876-52E49500D6B6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ОС 8м 2024
</t>
        </r>
      </text>
    </comment>
    <comment ref="N84" authorId="0" shapeId="0" xr:uid="{EAA8E68C-F795-4DE1-9935-2AC5DF1C7B68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затраты в 2023 году</t>
        </r>
      </text>
    </comment>
    <comment ref="O84" authorId="0" shapeId="0" xr:uid="{8C5753BD-D9E2-48E8-9633-C671BF5DB0B1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остаток затрат на 2024 год</t>
        </r>
      </text>
    </comment>
    <comment ref="D132" authorId="0" shapeId="0" xr:uid="{E046565D-1491-4C23-8CA2-F5495D61CD22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суммы из расчета УРП для СБиОТ</t>
        </r>
      </text>
    </comment>
    <comment ref="D163" authorId="0" shapeId="0" xr:uid="{0EB6C97B-FEC1-411B-9B20-E721F46316E5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Ведомость ОС 8м 2024
</t>
        </r>
      </text>
    </comment>
    <comment ref="D189" authorId="0" shapeId="0" xr:uid="{064621FC-26C7-4F8A-BBFF-6509A6A8C14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суммы из расчета УРП для СБиОТ</t>
        </r>
      </text>
    </comment>
    <comment ref="D242" authorId="0" shapeId="0" xr:uid="{F5724020-4958-40CA-A995-7596BF5FA06F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Расчет М.В. С учетом КПН
</t>
        </r>
      </text>
    </comment>
  </commentList>
</comments>
</file>

<file path=xl/sharedStrings.xml><?xml version="1.0" encoding="utf-8"?>
<sst xmlns="http://schemas.openxmlformats.org/spreadsheetml/2006/main" count="869" uniqueCount="490">
  <si>
    <t xml:space="preserve">Наименование субъекта: АО  «Акмолинская распределительная электросетевая компания»  </t>
  </si>
  <si>
    <t xml:space="preserve">Тарифная смета  на услугу по передаче электрической энергии </t>
  </si>
  <si>
    <t>№п/п</t>
  </si>
  <si>
    <t xml:space="preserve">Наименование </t>
  </si>
  <si>
    <t>Ед.изм.</t>
  </si>
  <si>
    <t>2024 год</t>
  </si>
  <si>
    <t xml:space="preserve">Утверждено </t>
  </si>
  <si>
    <t xml:space="preserve">Факт </t>
  </si>
  <si>
    <t>Отклонение</t>
  </si>
  <si>
    <t>% неисполнения</t>
  </si>
  <si>
    <t>Подразделение</t>
  </si>
  <si>
    <t>I</t>
  </si>
  <si>
    <t>Затраты на производство товаров и предоставление услуг- всего, в том числе:</t>
  </si>
  <si>
    <t>тыс.тенге</t>
  </si>
  <si>
    <t>Материальные затраты- всего, в том числе:</t>
  </si>
  <si>
    <t>1.1</t>
  </si>
  <si>
    <t>Сырье и материалы</t>
  </si>
  <si>
    <t>1.1.1</t>
  </si>
  <si>
    <t>ТР и ТО основного энергооборудования</t>
  </si>
  <si>
    <t>УРЭМ и РС</t>
  </si>
  <si>
    <t>1.1.2</t>
  </si>
  <si>
    <t>стройматериалы на содержание зданий и их ремонт</t>
  </si>
  <si>
    <t>СКС</t>
  </si>
  <si>
    <t>1.1.3</t>
  </si>
  <si>
    <t>защитные средства,запчасти к измерительным приборам, средствам связи и АСКУЭ, инструменты и хозинвентарь</t>
  </si>
  <si>
    <t>МС, АСКУЭ, СМиТ, ГО, СБиОТ, СРС, СДТУ, УРЭМ</t>
  </si>
  <si>
    <t>1.1.4</t>
  </si>
  <si>
    <t>запчасти на ремонт и содержание автотранспорта</t>
  </si>
  <si>
    <t>СМиТ</t>
  </si>
  <si>
    <t>1.1.5</t>
  </si>
  <si>
    <t>автошины и аккумуляторы</t>
  </si>
  <si>
    <t>1.1.6</t>
  </si>
  <si>
    <t>прочие материалы (вспомогательные на ХН, канцелярские, бланки)</t>
  </si>
  <si>
    <t>АХО</t>
  </si>
  <si>
    <t>1.1.7</t>
  </si>
  <si>
    <t>расходные материалы на оргтехнику</t>
  </si>
  <si>
    <t>ОИТ</t>
  </si>
  <si>
    <t>1.2</t>
  </si>
  <si>
    <t>Покупные изделия</t>
  </si>
  <si>
    <t>1.3</t>
  </si>
  <si>
    <t>Горюче-смазочные материалы</t>
  </si>
  <si>
    <t>1.4</t>
  </si>
  <si>
    <t>Топливо</t>
  </si>
  <si>
    <t>1.5</t>
  </si>
  <si>
    <t>Энергия</t>
  </si>
  <si>
    <t>1.5.1</t>
  </si>
  <si>
    <t xml:space="preserve">НТП </t>
  </si>
  <si>
    <t>УРиКЭЭ</t>
  </si>
  <si>
    <t>1.5.2</t>
  </si>
  <si>
    <t xml:space="preserve"> ХН </t>
  </si>
  <si>
    <t>ПТС</t>
  </si>
  <si>
    <t>Расходы на оплату труда-всего, в том числе:</t>
  </si>
  <si>
    <t>2.1.</t>
  </si>
  <si>
    <t>заработная плата производственного персонала</t>
  </si>
  <si>
    <t>среднемесячная зарплата</t>
  </si>
  <si>
    <t>тенге</t>
  </si>
  <si>
    <t>численность</t>
  </si>
  <si>
    <t>чел</t>
  </si>
  <si>
    <t>УРП</t>
  </si>
  <si>
    <t>2.2.</t>
  </si>
  <si>
    <t>социальный налог, социальные отчисления</t>
  </si>
  <si>
    <t>расчет</t>
  </si>
  <si>
    <t>2.3.</t>
  </si>
  <si>
    <t>ОСМС, ОПВР</t>
  </si>
  <si>
    <t>2.4.</t>
  </si>
  <si>
    <t>Обязательные профпенсвзносы</t>
  </si>
  <si>
    <t>Амортизация</t>
  </si>
  <si>
    <t xml:space="preserve">Ремонт </t>
  </si>
  <si>
    <t>4.1</t>
  </si>
  <si>
    <t>ремонт ПС основного энергооборудования</t>
  </si>
  <si>
    <t>4.2</t>
  </si>
  <si>
    <t>услуги  по текущему ремонту спецтехники и автотранспорта</t>
  </si>
  <si>
    <t>4.3</t>
  </si>
  <si>
    <t>услуги  по текущему ремонту оргтехники</t>
  </si>
  <si>
    <t>4.4</t>
  </si>
  <si>
    <t>услуги по текущему ремонту средств связи и АСКУЭ</t>
  </si>
  <si>
    <t>АСКУЭ</t>
  </si>
  <si>
    <t>4.5</t>
  </si>
  <si>
    <t>услуги по текущему ремонту прочих ОС</t>
  </si>
  <si>
    <t>4.6</t>
  </si>
  <si>
    <t>ремонт зданий и сооружений</t>
  </si>
  <si>
    <t>5.</t>
  </si>
  <si>
    <t>Прочие затраты-всего</t>
  </si>
  <si>
    <t>5.1.</t>
  </si>
  <si>
    <t>расходы по аренде</t>
  </si>
  <si>
    <t>5.1.1</t>
  </si>
  <si>
    <t>аренда зданий , помещений</t>
  </si>
  <si>
    <t>АХО, СДТУ
АХО 2571,35
СДТУ-404,9</t>
  </si>
  <si>
    <t>5.1.2</t>
  </si>
  <si>
    <t>аренда технологического оборудования</t>
  </si>
  <si>
    <t>СДТУ</t>
  </si>
  <si>
    <t>5.1.3</t>
  </si>
  <si>
    <t>аренда транспорта</t>
  </si>
  <si>
    <t>5.1.4</t>
  </si>
  <si>
    <t>аренда прочих основных средств</t>
  </si>
  <si>
    <t>5.2.</t>
  </si>
  <si>
    <t>расходы по обслуживанию имущества</t>
  </si>
  <si>
    <t>5.3.</t>
  </si>
  <si>
    <t xml:space="preserve">коммунальные услуги </t>
  </si>
  <si>
    <t>5.3.1</t>
  </si>
  <si>
    <t>вода и канализация</t>
  </si>
  <si>
    <t>5.3.2</t>
  </si>
  <si>
    <t>вывоз мусора, услуги СЭС, откачка</t>
  </si>
  <si>
    <t>5.3.3</t>
  </si>
  <si>
    <t>отопление и ГВС</t>
  </si>
  <si>
    <t>5.3.4</t>
  </si>
  <si>
    <t>освещение</t>
  </si>
  <si>
    <t>5.4.</t>
  </si>
  <si>
    <t>услуги связи-всего</t>
  </si>
  <si>
    <t>5.4.1</t>
  </si>
  <si>
    <t>абонентская плата</t>
  </si>
  <si>
    <t>5.4.2</t>
  </si>
  <si>
    <t>интернет</t>
  </si>
  <si>
    <t>5.4.3</t>
  </si>
  <si>
    <t>аренда каналов</t>
  </si>
  <si>
    <t>5.4.4</t>
  </si>
  <si>
    <t>междугородние переговоры</t>
  </si>
  <si>
    <t>5.4.5</t>
  </si>
  <si>
    <t>сотовая связь</t>
  </si>
  <si>
    <t>5.5.</t>
  </si>
  <si>
    <t>услуги по поверке и ремонту ИП</t>
  </si>
  <si>
    <t>АСКУЭ, Метрология</t>
  </si>
  <si>
    <t>5.6.</t>
  </si>
  <si>
    <t xml:space="preserve">услуги по обслуживанию, страхованию, лицензированию, техосмотру автотранспорта, ВС и услуги автотранспорта                          </t>
  </si>
  <si>
    <t>5.6.1</t>
  </si>
  <si>
    <t>услуги со стороны по обслуживанию автотранспорта</t>
  </si>
  <si>
    <t>5.6.2</t>
  </si>
  <si>
    <t>услуги привлеченного автотранспорта</t>
  </si>
  <si>
    <t>5.6.3</t>
  </si>
  <si>
    <t>услуги по обслуживанию вертолета</t>
  </si>
  <si>
    <t>5.6.4</t>
  </si>
  <si>
    <t>техосмотр автотранспорта</t>
  </si>
  <si>
    <t>5.6.5</t>
  </si>
  <si>
    <t>страхование вертолета</t>
  </si>
  <si>
    <t>5.6.6</t>
  </si>
  <si>
    <t>страхование автотранспорта,спецтехники и механизмов</t>
  </si>
  <si>
    <t>5.6.7</t>
  </si>
  <si>
    <t>расходы по обследованию и обслживанию спецтехники и механизмов</t>
  </si>
  <si>
    <t>5.6.8</t>
  </si>
  <si>
    <t>услуги по обслуживанию GPS</t>
  </si>
  <si>
    <t>5.6.9</t>
  </si>
  <si>
    <t>Работы по тех.обслуживанию дизельно-генераторных установок</t>
  </si>
  <si>
    <t>5.7.</t>
  </si>
  <si>
    <t>услуги по поддержанию зданий и сооружений и производственных территорий в надлежащем состоянии</t>
  </si>
  <si>
    <t>5.7.1</t>
  </si>
  <si>
    <t>услуги по поддержанию зданий и сооружений</t>
  </si>
  <si>
    <t>5.7.2</t>
  </si>
  <si>
    <t>услуги по поддержанию  производственных территорий в надлежащем состоянии</t>
  </si>
  <si>
    <t>5.8.</t>
  </si>
  <si>
    <t>услуги по обслуживанию оргтехники и КП</t>
  </si>
  <si>
    <t>5.8.1</t>
  </si>
  <si>
    <t>сопровождение компьютерной программы "Jasper"</t>
  </si>
  <si>
    <t>5.8.2</t>
  </si>
  <si>
    <t>сопровождение компьютерной программы "Ventyx Ellipse"</t>
  </si>
  <si>
    <t>5.8.3</t>
  </si>
  <si>
    <t>сопровождение компьютерной программы "СЭД Тезис"</t>
  </si>
  <si>
    <t>5.8.4</t>
  </si>
  <si>
    <t>модернизация компьютерной программы "Элипс"</t>
  </si>
  <si>
    <t>5.8.5</t>
  </si>
  <si>
    <t>продление и регистрация Домена и Хостинга для сайта</t>
  </si>
  <si>
    <t>5.8.6</t>
  </si>
  <si>
    <t>услуги автоматизированной системы  "Автотранспорт"</t>
  </si>
  <si>
    <t>5.8.7</t>
  </si>
  <si>
    <t>обслуживание оргтехники</t>
  </si>
  <si>
    <t>5.8.8</t>
  </si>
  <si>
    <t>Лицензия на программный продукт Microsoft 365</t>
  </si>
  <si>
    <t>5.8.9</t>
  </si>
  <si>
    <t>Обновление Программного комплекса АВС</t>
  </si>
  <si>
    <t>5.8.10</t>
  </si>
  <si>
    <t>SSL-сертификат безопасности на сайт</t>
  </si>
  <si>
    <t>5.9.</t>
  </si>
  <si>
    <t>услуги по обслуживанию средств связи и установка телефонов</t>
  </si>
  <si>
    <t>5.9.1</t>
  </si>
  <si>
    <t xml:space="preserve">услуги по обслуживанию средств связи </t>
  </si>
  <si>
    <t>5.9.2</t>
  </si>
  <si>
    <t>установка телефонов</t>
  </si>
  <si>
    <t>5.10.</t>
  </si>
  <si>
    <t>услуги по  обслуживанию АСКУЭ</t>
  </si>
  <si>
    <t>5.10.1</t>
  </si>
  <si>
    <t xml:space="preserve">техническая поддержка ПО АСКУЭ </t>
  </si>
  <si>
    <t>5.10.2</t>
  </si>
  <si>
    <t>техническая поддержка ПО АСКУЭ внешнего контура</t>
  </si>
  <si>
    <t>5.10.3</t>
  </si>
  <si>
    <t>расходы на услуги сотовой связи</t>
  </si>
  <si>
    <t>5.10.4</t>
  </si>
  <si>
    <t>выполнение ПСД/ПИР</t>
  </si>
  <si>
    <t>5.10.5</t>
  </si>
  <si>
    <t>услуги по поверке приборов учета АСКУЭ</t>
  </si>
  <si>
    <t>5.11.</t>
  </si>
  <si>
    <t>услуги независимых экспертиз</t>
  </si>
  <si>
    <t>5.11.1</t>
  </si>
  <si>
    <t>экспертиза НТП и прочая</t>
  </si>
  <si>
    <t>5.11.2</t>
  </si>
  <si>
    <t>энергоаудит</t>
  </si>
  <si>
    <t>5.11.3</t>
  </si>
  <si>
    <t>техэкспертиза и техосвидетельствование деятельности и оборудования</t>
  </si>
  <si>
    <t>ПТС, АХО, СРС, СДТУ</t>
  </si>
  <si>
    <t>5.12.</t>
  </si>
  <si>
    <t>услуги по охранно-пожарной сигнализации</t>
  </si>
  <si>
    <t>АХО, ГО</t>
  </si>
  <si>
    <t>5.13.</t>
  </si>
  <si>
    <t>прочие услуги со стороны</t>
  </si>
  <si>
    <t>5.13.1</t>
  </si>
  <si>
    <t>типографские</t>
  </si>
  <si>
    <t>АХО, ГО, СБиОТ</t>
  </si>
  <si>
    <t>5.13.2</t>
  </si>
  <si>
    <t>экспертная оценка по аккредитации метрологической службы</t>
  </si>
  <si>
    <t>5.13.3</t>
  </si>
  <si>
    <t>услуги метеостанций, метеорологов</t>
  </si>
  <si>
    <t>5.13.4</t>
  </si>
  <si>
    <t>услуги по обеспечению требований Экологического Кодекса РК (разработка предельно допустимых выбросов и программы экологического контроля и др.)</t>
  </si>
  <si>
    <t>ООСиИСМ</t>
  </si>
  <si>
    <t>5.13.5</t>
  </si>
  <si>
    <t>расходы по ПИР</t>
  </si>
  <si>
    <t>5.13.6</t>
  </si>
  <si>
    <t>Услуги (ГосНПЦзем, БТИ, Энергонадзор, Регистрация договоров на аренду земли)</t>
  </si>
  <si>
    <t>ЮО</t>
  </si>
  <si>
    <t>5.13.7</t>
  </si>
  <si>
    <t>ТО  системы учета теплоэнергии</t>
  </si>
  <si>
    <t>5.13.8</t>
  </si>
  <si>
    <t>поверка счетчиков воды</t>
  </si>
  <si>
    <t>5.13.9</t>
  </si>
  <si>
    <t>опрессовка наружной теплотрасы</t>
  </si>
  <si>
    <t>5.13.10</t>
  </si>
  <si>
    <t>ТО распошных и откатных ворот</t>
  </si>
  <si>
    <t>5.13.11</t>
  </si>
  <si>
    <t>ТО шлагбаума</t>
  </si>
  <si>
    <t>5.13.12</t>
  </si>
  <si>
    <t xml:space="preserve">оплата проезда по платной дороге </t>
  </si>
  <si>
    <t>5.13.13</t>
  </si>
  <si>
    <t>изготовление и монтаж жалюзи</t>
  </si>
  <si>
    <t>5.13.14</t>
  </si>
  <si>
    <t>заправка кислородных баллонов</t>
  </si>
  <si>
    <t>5.13.15</t>
  </si>
  <si>
    <t>поверка пожарных кранов на водоотдачу</t>
  </si>
  <si>
    <t>5.13.16</t>
  </si>
  <si>
    <t>аттестация рабочих мест по условиям труда</t>
  </si>
  <si>
    <t>СБиОТ</t>
  </si>
  <si>
    <t>5.13.17</t>
  </si>
  <si>
    <t>испытание газопламенной аппаратуры</t>
  </si>
  <si>
    <t>5.13.18</t>
  </si>
  <si>
    <t>перезарядка огнетушителей, Перезарядка автоматического модуля пожаротушения МПП-10 (ст) Тунгус</t>
  </si>
  <si>
    <t>ГО</t>
  </si>
  <si>
    <t>5.13.19</t>
  </si>
  <si>
    <t>испытание аспирационной установки деревообрабатыв.</t>
  </si>
  <si>
    <t>5.13.20</t>
  </si>
  <si>
    <t>техобслуживание кондиционеров</t>
  </si>
  <si>
    <t>5.13.21</t>
  </si>
  <si>
    <t>ремонт бойлеров и тепловых узлов</t>
  </si>
  <si>
    <t>5.13.22</t>
  </si>
  <si>
    <t>Услуги по ведению и предоставлению в пользование ЕНС ТРУ</t>
  </si>
  <si>
    <t>УЗ</t>
  </si>
  <si>
    <t>5.13.23</t>
  </si>
  <si>
    <t>Изготовление штампов</t>
  </si>
  <si>
    <t>5.13.24</t>
  </si>
  <si>
    <t>услуги по ликвидации подпора канализации</t>
  </si>
  <si>
    <t>5.13.25</t>
  </si>
  <si>
    <t>Услуги по поверке манометров</t>
  </si>
  <si>
    <t>5.13.26</t>
  </si>
  <si>
    <t>Демонтаж, установка новых модулей порошкового пожаротушения, пусконаладочные работы</t>
  </si>
  <si>
    <t>5.14.</t>
  </si>
  <si>
    <t>услуги вневедомственной охраны</t>
  </si>
  <si>
    <t>5.15.</t>
  </si>
  <si>
    <t>командировочные расходы</t>
  </si>
  <si>
    <t>Бюджет</t>
  </si>
  <si>
    <t>5.16.</t>
  </si>
  <si>
    <t>расходы по охране труда и спецпитанию</t>
  </si>
  <si>
    <t>СБиОТ
спец.питание 11273,64
мед.осмотр 12603</t>
  </si>
  <si>
    <t>5.17.</t>
  </si>
  <si>
    <t>подготовка и обучение кадров</t>
  </si>
  <si>
    <t>УРП, МС, АХО, УРЭМ</t>
  </si>
  <si>
    <t>5.18.</t>
  </si>
  <si>
    <t>обязательное страхование ГПО</t>
  </si>
  <si>
    <t>5.19.</t>
  </si>
  <si>
    <t>расходы  прочие</t>
  </si>
  <si>
    <t>5.19.1</t>
  </si>
  <si>
    <t>обязательное страхование ГПО перевозчика ВС</t>
  </si>
  <si>
    <t>5.19.2</t>
  </si>
  <si>
    <t>госпошлина (перевозка крупногабаритного груза)</t>
  </si>
  <si>
    <t>5.19.3</t>
  </si>
  <si>
    <t>расходы на использование программного продукта Антивирус</t>
  </si>
  <si>
    <t>5.19.4</t>
  </si>
  <si>
    <t>переплет и ламинирование</t>
  </si>
  <si>
    <t>бухгалтерия</t>
  </si>
  <si>
    <t>5.19.5</t>
  </si>
  <si>
    <t>обслуживание средств связи</t>
  </si>
  <si>
    <t>5.19.6</t>
  </si>
  <si>
    <t>обслуживание систем видеонаблюдения</t>
  </si>
  <si>
    <t>II</t>
  </si>
  <si>
    <t>Расходы периода - всего, в том числе:</t>
  </si>
  <si>
    <t>Общие и административные расходы -  всего, в  том числе:</t>
  </si>
  <si>
    <t>6.1.</t>
  </si>
  <si>
    <t>Заработная плата административного персонала</t>
  </si>
  <si>
    <t>6.2.</t>
  </si>
  <si>
    <t>6.3.</t>
  </si>
  <si>
    <t xml:space="preserve">Налоги </t>
  </si>
  <si>
    <t>6.3.1</t>
  </si>
  <si>
    <t>эмиссия в окружающую среду</t>
  </si>
  <si>
    <t>6.3.2</t>
  </si>
  <si>
    <t>прочие платежи</t>
  </si>
  <si>
    <t>бухгалтерия, ЮО, СМиТ
ЮО гос.пошлина 2992,16
СМиТ крупногаб.тр-т - 3816,26</t>
  </si>
  <si>
    <t>6.3.3</t>
  </si>
  <si>
    <t>плата за пользование ЗУ и ЗН</t>
  </si>
  <si>
    <t>6.3.4</t>
  </si>
  <si>
    <t>налог на имущество</t>
  </si>
  <si>
    <t>6.3.5</t>
  </si>
  <si>
    <t>налог на транспорт</t>
  </si>
  <si>
    <t>6.3.6</t>
  </si>
  <si>
    <t>плата за РЧР и ВЧУ</t>
  </si>
  <si>
    <t>6.4.</t>
  </si>
  <si>
    <t>Прочие расходы-всего</t>
  </si>
  <si>
    <t>6.4.1</t>
  </si>
  <si>
    <t>материальные затраты</t>
  </si>
  <si>
    <t>6.4.1.1</t>
  </si>
  <si>
    <t>6.4.1.2</t>
  </si>
  <si>
    <t>защитные средства,запчасти к измерительным приборам, средствам связи, инструменты и хозинвентарь</t>
  </si>
  <si>
    <t>6.4.1.3</t>
  </si>
  <si>
    <t>6.4.1.4</t>
  </si>
  <si>
    <t>6.4.1.5</t>
  </si>
  <si>
    <t>АХО, ОСО</t>
  </si>
  <si>
    <t>6.4.1.6</t>
  </si>
  <si>
    <t>6.4.1.7</t>
  </si>
  <si>
    <t>ГСМ</t>
  </si>
  <si>
    <t>6.4.2</t>
  </si>
  <si>
    <t>амортизация</t>
  </si>
  <si>
    <t>6.4.3</t>
  </si>
  <si>
    <t xml:space="preserve">командировочные </t>
  </si>
  <si>
    <t>6.4.4</t>
  </si>
  <si>
    <t xml:space="preserve">представительские </t>
  </si>
  <si>
    <t>6.4.5</t>
  </si>
  <si>
    <t>коммунальные услуги</t>
  </si>
  <si>
    <t>6.4.5.1</t>
  </si>
  <si>
    <t>6.4.5.2</t>
  </si>
  <si>
    <t>вывоз мусора, услуги СЭС</t>
  </si>
  <si>
    <t>6.4.5.3</t>
  </si>
  <si>
    <t>6.4.5.4</t>
  </si>
  <si>
    <t>электроэнергия на освещение  и ХН</t>
  </si>
  <si>
    <t xml:space="preserve">ПТС </t>
  </si>
  <si>
    <t>6.4.6</t>
  </si>
  <si>
    <t>услуги связи</t>
  </si>
  <si>
    <t>6.4.6.1</t>
  </si>
  <si>
    <t>6.4.6.2</t>
  </si>
  <si>
    <t>6.4.6.3</t>
  </si>
  <si>
    <t>6.4.6.4</t>
  </si>
  <si>
    <t>6.4.6.5</t>
  </si>
  <si>
    <t>6.4.7</t>
  </si>
  <si>
    <t>консалтинговые, информационные, консультационные, аудиторские и маркетинговые услуги</t>
  </si>
  <si>
    <t>6.4.7.1</t>
  </si>
  <si>
    <t>аудит финансовой отчетности</t>
  </si>
  <si>
    <t>6.4.7.2</t>
  </si>
  <si>
    <t>аудит информационной безопасности, анализ защищенности и тестирование на проникновение</t>
  </si>
  <si>
    <t>6.4.7.3</t>
  </si>
  <si>
    <t>консалтинговые, информационные, консультационные, маркетинговые услуги</t>
  </si>
  <si>
    <t>Корп.секр.-316,53 (усл.перевода),
бухг.-5000 (обесц)
ЮО - 1494,47 (Параграф), 468,9 -портал "Заявки на участие в закупе"
УРП - 1252(ХедХантер)</t>
  </si>
  <si>
    <t>6.4.8</t>
  </si>
  <si>
    <t>услуги банков</t>
  </si>
  <si>
    <t>6.4.9</t>
  </si>
  <si>
    <t>6.4.9.1</t>
  </si>
  <si>
    <t>6.4.9.2</t>
  </si>
  <si>
    <t>аренда оборудования (серверные мощности)</t>
  </si>
  <si>
    <t>6.4.9.3</t>
  </si>
  <si>
    <t>6.4.9.4</t>
  </si>
  <si>
    <t>6.4.10</t>
  </si>
  <si>
    <t>6.4.11</t>
  </si>
  <si>
    <t>6.4.12</t>
  </si>
  <si>
    <t>6.4.13</t>
  </si>
  <si>
    <t>расходы по информобеспечению потребителей</t>
  </si>
  <si>
    <t>ОСО</t>
  </si>
  <si>
    <t>6.4.14</t>
  </si>
  <si>
    <t>расходы на периодическую печать</t>
  </si>
  <si>
    <t>275,28 - Канцелярия
201,39 - Бухгалтерия</t>
  </si>
  <si>
    <t>6.4.15</t>
  </si>
  <si>
    <t>расходы, связанные с регистрацией имущества, земельных участков</t>
  </si>
  <si>
    <t>6.4.16</t>
  </si>
  <si>
    <t>почтово-телеграфные и типографские расходы</t>
  </si>
  <si>
    <t>Канцелярия, УРП</t>
  </si>
  <si>
    <t>6.4.17</t>
  </si>
  <si>
    <t xml:space="preserve">услуги по обслуживанию, страхованию,техосмотру, лицензированию, автотранспорта и средств связи, услуги автотранспорта </t>
  </si>
  <si>
    <t>6.4.17.1</t>
  </si>
  <si>
    <t>6.4.17.2</t>
  </si>
  <si>
    <t>6.4.17.3</t>
  </si>
  <si>
    <t>страхование автотранпорта</t>
  </si>
  <si>
    <t>6.4.18</t>
  </si>
  <si>
    <t>услуги по поддержанию зданий, сооружений и производственных территорий в санитарном и рабочем состоянии</t>
  </si>
  <si>
    <t>6.4.19</t>
  </si>
  <si>
    <t xml:space="preserve">услуги по текущему ремонту ОС </t>
  </si>
  <si>
    <t>6.4.19.1</t>
  </si>
  <si>
    <t>здания и сооружения</t>
  </si>
  <si>
    <t>6.4.19.2</t>
  </si>
  <si>
    <t>оргтехника</t>
  </si>
  <si>
    <t>6.4.19.3</t>
  </si>
  <si>
    <t>автотранспорт</t>
  </si>
  <si>
    <t>6.4.20</t>
  </si>
  <si>
    <t>6.4.20.1</t>
  </si>
  <si>
    <t>6.4.20.2</t>
  </si>
  <si>
    <t>техсопровождение ПО НСИ "Эллипс"</t>
  </si>
  <si>
    <t>6.4.20.3</t>
  </si>
  <si>
    <t>информационно-техническое сопровождение ИТС:1С</t>
  </si>
  <si>
    <t>6.4.20.4</t>
  </si>
  <si>
    <t>техсопровождение ПО "СЭД Тезис"</t>
  </si>
  <si>
    <t>6.4.20.5</t>
  </si>
  <si>
    <t>системное администрирование сервисов</t>
  </si>
  <si>
    <t>6.4.20.6</t>
  </si>
  <si>
    <t>техническое сопровождение ПО 1С-УПП</t>
  </si>
  <si>
    <t>6.4.20.7</t>
  </si>
  <si>
    <t>техсопровождение и системное администрирование</t>
  </si>
  <si>
    <t>6.4.20.8</t>
  </si>
  <si>
    <t>синхронизация данных по сотрудникам в ПО 1 С-УПП с данными в ПО "СЭД Тезис"</t>
  </si>
  <si>
    <t>6.4.20.9</t>
  </si>
  <si>
    <t>развитие системы электронного документооборота</t>
  </si>
  <si>
    <t>6.4.20.10</t>
  </si>
  <si>
    <t>обновление КП "АВС-4"</t>
  </si>
  <si>
    <t>6.4.20.11</t>
  </si>
  <si>
    <t>Сметно-нормативная база</t>
  </si>
  <si>
    <t>6.4.20.12</t>
  </si>
  <si>
    <t>техсопровождение ПО Балансы</t>
  </si>
  <si>
    <t>6.4.20.13</t>
  </si>
  <si>
    <t>Услуги по подписке ИТС 1С УПП</t>
  </si>
  <si>
    <t>6.4.20.14</t>
  </si>
  <si>
    <t>Тех.сопровождение модуля Безопасности</t>
  </si>
  <si>
    <t>6.4.20.15</t>
  </si>
  <si>
    <t>Техническое обслуживание системы СКУД (FACE ID)</t>
  </si>
  <si>
    <t>6.4.21</t>
  </si>
  <si>
    <t>6.4.22</t>
  </si>
  <si>
    <t>6.4.23</t>
  </si>
  <si>
    <t>прочие услуги</t>
  </si>
  <si>
    <t>6.4.23.1</t>
  </si>
  <si>
    <t>нотариальные услуги</t>
  </si>
  <si>
    <t>6.4.23.2</t>
  </si>
  <si>
    <t>служебные проездные</t>
  </si>
  <si>
    <t>6.4.23.3</t>
  </si>
  <si>
    <t>6.4.23.4</t>
  </si>
  <si>
    <t>6.4.23.5</t>
  </si>
  <si>
    <t>Обслуживание ККМ</t>
  </si>
  <si>
    <t>6.4.23.6</t>
  </si>
  <si>
    <t>ТО кондиционеров</t>
  </si>
  <si>
    <t>6.4.23.7</t>
  </si>
  <si>
    <t>Техподдержка РОS-терминалов</t>
  </si>
  <si>
    <t>6.4.23.8</t>
  </si>
  <si>
    <t>6.4.23.9</t>
  </si>
  <si>
    <t>ТО распашных и откатных ворот</t>
  </si>
  <si>
    <t>6.4.23.10</t>
  </si>
  <si>
    <t>ТО видеонаблюдения и сигнализации</t>
  </si>
  <si>
    <t>6.4.23.11</t>
  </si>
  <si>
    <t>Услуги по проведению энергоэкспертизы тепловых установок</t>
  </si>
  <si>
    <t>6.4.23.12</t>
  </si>
  <si>
    <t>Изготовление и монтаж жалюзи</t>
  </si>
  <si>
    <t>6.4.23.13</t>
  </si>
  <si>
    <t>Услуги платной дороги</t>
  </si>
  <si>
    <t>6.4.23.14</t>
  </si>
  <si>
    <t>методические и консультативные услуги (Учебный центр)</t>
  </si>
  <si>
    <t>6.4.23.15</t>
  </si>
  <si>
    <t>Услуги по предоставлению доступа к ЭТП</t>
  </si>
  <si>
    <t>6.4.23.16</t>
  </si>
  <si>
    <t xml:space="preserve">оплата доступа к порталу закупок </t>
  </si>
  <si>
    <t>УРиКЭЭ
СДТУ</t>
  </si>
  <si>
    <t>6.4.24</t>
  </si>
  <si>
    <t>прочие расходы</t>
  </si>
  <si>
    <t>6.4.24.1</t>
  </si>
  <si>
    <t>прочие (оказание услуг по оценке а/т)</t>
  </si>
  <si>
    <t>6.4.24.2</t>
  </si>
  <si>
    <t>расходы по  использованию программного продукта по анализу защищенности и поиска уязвимостей в информационных системах</t>
  </si>
  <si>
    <t>ОИБ</t>
  </si>
  <si>
    <t>6.4.24.3</t>
  </si>
  <si>
    <t>Создание видеофайлов о произ.деятельности компании</t>
  </si>
  <si>
    <t>7</t>
  </si>
  <si>
    <t>Расходы на выплату вознаграждений</t>
  </si>
  <si>
    <t>III</t>
  </si>
  <si>
    <t>Всего затрат на предоставление услуг</t>
  </si>
  <si>
    <t>IV</t>
  </si>
  <si>
    <t>Прибыль</t>
  </si>
  <si>
    <t xml:space="preserve">Всего доходов </t>
  </si>
  <si>
    <t>VI</t>
  </si>
  <si>
    <t xml:space="preserve">Объем предоставляемых  услуг </t>
  </si>
  <si>
    <t>тыс.кВтч</t>
  </si>
  <si>
    <t>VII</t>
  </si>
  <si>
    <t>Нормативные технические потери</t>
  </si>
  <si>
    <t>%</t>
  </si>
  <si>
    <t>VIII</t>
  </si>
  <si>
    <t>Тариф</t>
  </si>
  <si>
    <t>тенге/кВтч</t>
  </si>
  <si>
    <t>Утверждаю</t>
  </si>
  <si>
    <t>Генеральный директор АО "АРЭК"</t>
  </si>
  <si>
    <t>__________________А.Павлов</t>
  </si>
  <si>
    <t>23 апреля 2025 года</t>
  </si>
  <si>
    <t>Гос.пошлина 27991,09444 млн.тг</t>
  </si>
  <si>
    <t>перебор по бухгалтерии - 211,6</t>
  </si>
  <si>
    <t>перенести с себестоимости 80,0 т.тг</t>
  </si>
  <si>
    <t>Заместитель генерального директора
по экономике и финансам - 
финансовый директор</t>
  </si>
  <si>
    <t>И.Гречаник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</si>
</sst>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rgb="FF0000FF"/>
      <name val="Times New Roman"/>
      <family val="1"/>
      <charset val="204"/>
    </font>
    <font>
      <i/>
      <sz val="10"/>
      <color rgb="FF0000FF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2"/>
      <color theme="5" tint="-0.249977111117893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8"/>
      <name val="Arial"/>
      <family val="2"/>
      <charset val="204"/>
    </font>
    <font>
      <b/>
      <sz val="12"/>
      <color theme="5" tint="-0.499984740745262"/>
      <name val="Times New Roman"/>
      <family val="1"/>
      <charset val="204"/>
    </font>
    <font>
      <sz val="12"/>
      <color theme="5" tint="-0.49998474074526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23" fillId="0" borderId="0"/>
    <xf numFmtId="0" fontId="23" fillId="0" borderId="0"/>
    <xf numFmtId="0" fontId="3" fillId="0" borderId="0"/>
  </cellStyleXfs>
  <cellXfs count="9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justify" vertical="center" wrapText="1"/>
    </xf>
    <xf numFmtId="164" fontId="2" fillId="0" borderId="0" xfId="1" applyNumberFormat="1" applyFont="1" applyAlignment="1">
      <alignment horizontal="justify" vertical="center" wrapText="1"/>
    </xf>
    <xf numFmtId="0" fontId="1" fillId="0" borderId="0" xfId="1"/>
    <xf numFmtId="164" fontId="2" fillId="0" borderId="0" xfId="2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164" fontId="2" fillId="0" borderId="0" xfId="2" applyNumberFormat="1" applyFont="1" applyAlignment="1">
      <alignment horizontal="center" vertical="center" wrapText="1"/>
    </xf>
    <xf numFmtId="3" fontId="2" fillId="0" borderId="0" xfId="1" applyNumberFormat="1" applyFont="1" applyAlignment="1">
      <alignment horizontal="left" vertical="center"/>
    </xf>
    <xf numFmtId="164" fontId="2" fillId="0" borderId="0" xfId="1" applyNumberFormat="1" applyFont="1" applyAlignment="1">
      <alignment horizontal="left" vertical="center"/>
    </xf>
    <xf numFmtId="164" fontId="4" fillId="0" borderId="0" xfId="2" applyNumberFormat="1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3" fontId="5" fillId="0" borderId="0" xfId="2" applyNumberFormat="1" applyFont="1" applyAlignment="1">
      <alignment horizontal="center" vertical="center" wrapText="1"/>
    </xf>
    <xf numFmtId="164" fontId="5" fillId="0" borderId="4" xfId="2" applyNumberFormat="1" applyFont="1" applyBorder="1" applyAlignment="1">
      <alignment horizontal="center" vertical="center" wrapText="1"/>
    </xf>
    <xf numFmtId="3" fontId="5" fillId="0" borderId="4" xfId="2" applyNumberFormat="1" applyFont="1" applyBorder="1" applyAlignment="1">
      <alignment horizontal="center" vertical="center" wrapText="1"/>
    </xf>
    <xf numFmtId="164" fontId="6" fillId="0" borderId="4" xfId="2" applyNumberFormat="1" applyFont="1" applyBorder="1" applyAlignment="1">
      <alignment horizontal="center" vertical="center" wrapText="1"/>
    </xf>
    <xf numFmtId="164" fontId="6" fillId="0" borderId="0" xfId="2" applyNumberFormat="1" applyFont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vertical="center" wrapText="1"/>
    </xf>
    <xf numFmtId="164" fontId="2" fillId="0" borderId="4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>
      <alignment vertical="center" wrapText="1"/>
    </xf>
    <xf numFmtId="49" fontId="2" fillId="0" borderId="4" xfId="2" applyNumberFormat="1" applyFont="1" applyBorder="1" applyAlignment="1">
      <alignment horizontal="center" vertical="center" wrapText="1"/>
    </xf>
    <xf numFmtId="0" fontId="2" fillId="0" borderId="4" xfId="2" applyFont="1" applyBorder="1" applyAlignment="1">
      <alignment vertical="center" wrapText="1"/>
    </xf>
    <xf numFmtId="3" fontId="2" fillId="0" borderId="4" xfId="2" applyNumberFormat="1" applyFont="1" applyBorder="1" applyAlignment="1">
      <alignment horizontal="center" vertical="center" wrapText="1"/>
    </xf>
    <xf numFmtId="3" fontId="1" fillId="0" borderId="0" xfId="1" applyNumberFormat="1"/>
    <xf numFmtId="49" fontId="7" fillId="0" borderId="4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vertical="center" wrapText="1"/>
    </xf>
    <xf numFmtId="164" fontId="7" fillId="0" borderId="4" xfId="2" applyNumberFormat="1" applyFont="1" applyBorder="1" applyAlignment="1">
      <alignment horizontal="center" vertical="center" wrapText="1"/>
    </xf>
    <xf numFmtId="3" fontId="8" fillId="0" borderId="4" xfId="2" applyNumberFormat="1" applyFont="1" applyBorder="1" applyAlignment="1">
      <alignment horizontal="center" vertical="center" wrapText="1"/>
    </xf>
    <xf numFmtId="164" fontId="8" fillId="0" borderId="4" xfId="2" applyNumberFormat="1" applyFont="1" applyBorder="1" applyAlignment="1">
      <alignment horizontal="center" vertical="center" wrapText="1"/>
    </xf>
    <xf numFmtId="164" fontId="8" fillId="0" borderId="0" xfId="2" applyNumberFormat="1" applyFont="1" applyAlignment="1">
      <alignment vertical="center" wrapText="1"/>
    </xf>
    <xf numFmtId="164" fontId="8" fillId="0" borderId="0" xfId="2" applyNumberFormat="1" applyFont="1" applyAlignment="1">
      <alignment horizontal="center" vertical="center" wrapText="1"/>
    </xf>
    <xf numFmtId="164" fontId="9" fillId="0" borderId="0" xfId="2" applyNumberFormat="1" applyFont="1" applyAlignment="1">
      <alignment vertical="center" wrapText="1"/>
    </xf>
    <xf numFmtId="164" fontId="10" fillId="0" borderId="0" xfId="2" applyNumberFormat="1" applyFont="1" applyAlignment="1">
      <alignment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3" fontId="11" fillId="0" borderId="4" xfId="2" applyNumberFormat="1" applyFont="1" applyBorder="1" applyAlignment="1">
      <alignment horizontal="center" vertical="center" wrapText="1"/>
    </xf>
    <xf numFmtId="3" fontId="10" fillId="0" borderId="4" xfId="2" applyNumberFormat="1" applyFont="1" applyBorder="1" applyAlignment="1">
      <alignment horizontal="center" vertical="center" wrapText="1"/>
    </xf>
    <xf numFmtId="164" fontId="10" fillId="0" borderId="4" xfId="2" applyNumberFormat="1" applyFont="1" applyBorder="1" applyAlignment="1">
      <alignment horizontal="center" vertical="center" wrapText="1"/>
    </xf>
    <xf numFmtId="164" fontId="10" fillId="0" borderId="0" xfId="2" applyNumberFormat="1" applyFont="1" applyAlignment="1">
      <alignment horizontal="center" vertical="center" wrapText="1"/>
    </xf>
    <xf numFmtId="164" fontId="12" fillId="0" borderId="4" xfId="2" applyNumberFormat="1" applyFont="1" applyBorder="1" applyAlignment="1">
      <alignment horizontal="center" vertical="center" wrapText="1"/>
    </xf>
    <xf numFmtId="164" fontId="12" fillId="0" borderId="0" xfId="2" applyNumberFormat="1" applyFont="1" applyAlignment="1">
      <alignment vertical="center" wrapText="1"/>
    </xf>
    <xf numFmtId="3" fontId="8" fillId="0" borderId="4" xfId="2" applyNumberFormat="1" applyFont="1" applyBorder="1" applyAlignment="1">
      <alignment horizontal="left" vertical="center" wrapText="1"/>
    </xf>
    <xf numFmtId="164" fontId="8" fillId="0" borderId="4" xfId="2" applyNumberFormat="1" applyFont="1" applyBorder="1" applyAlignment="1">
      <alignment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0" fontId="13" fillId="0" borderId="4" xfId="2" applyFont="1" applyBorder="1" applyAlignment="1">
      <alignment vertical="center" wrapText="1"/>
    </xf>
    <xf numFmtId="164" fontId="14" fillId="0" borderId="4" xfId="2" applyNumberFormat="1" applyFont="1" applyBorder="1" applyAlignment="1">
      <alignment horizontal="center" vertical="center" wrapText="1"/>
    </xf>
    <xf numFmtId="3" fontId="13" fillId="0" borderId="4" xfId="2" applyNumberFormat="1" applyFont="1" applyBorder="1" applyAlignment="1">
      <alignment horizontal="center" vertical="center" wrapText="1"/>
    </xf>
    <xf numFmtId="164" fontId="13" fillId="0" borderId="4" xfId="2" applyNumberFormat="1" applyFont="1" applyBorder="1" applyAlignment="1">
      <alignment horizontal="center" vertical="center" wrapText="1"/>
    </xf>
    <xf numFmtId="164" fontId="13" fillId="0" borderId="0" xfId="2" applyNumberFormat="1" applyFont="1" applyAlignment="1">
      <alignment vertical="center" wrapText="1"/>
    </xf>
    <xf numFmtId="164" fontId="13" fillId="0" borderId="0" xfId="2" applyNumberFormat="1" applyFont="1" applyAlignment="1">
      <alignment horizontal="center" vertical="center" wrapText="1"/>
    </xf>
    <xf numFmtId="3" fontId="2" fillId="0" borderId="4" xfId="2" applyNumberFormat="1" applyFont="1" applyBorder="1" applyAlignment="1">
      <alignment horizontal="left" vertical="center" wrapText="1"/>
    </xf>
    <xf numFmtId="14" fontId="8" fillId="0" borderId="0" xfId="2" applyNumberFormat="1" applyFont="1" applyAlignment="1">
      <alignment vertical="center" wrapText="1"/>
    </xf>
    <xf numFmtId="4" fontId="2" fillId="0" borderId="4" xfId="2" applyNumberFormat="1" applyFont="1" applyBorder="1" applyAlignment="1">
      <alignment horizontal="center" vertical="center" wrapText="1"/>
    </xf>
    <xf numFmtId="164" fontId="15" fillId="0" borderId="0" xfId="2" applyNumberFormat="1" applyFont="1" applyAlignment="1">
      <alignment vertical="center" wrapText="1"/>
    </xf>
    <xf numFmtId="14" fontId="2" fillId="0" borderId="0" xfId="2" applyNumberFormat="1" applyFont="1" applyAlignment="1">
      <alignment vertical="center" wrapText="1"/>
    </xf>
    <xf numFmtId="0" fontId="16" fillId="0" borderId="0" xfId="1" applyFont="1" applyAlignment="1">
      <alignment horizontal="left"/>
    </xf>
    <xf numFmtId="0" fontId="11" fillId="0" borderId="4" xfId="2" applyFont="1" applyBorder="1" applyAlignment="1">
      <alignment vertical="center" wrapText="1"/>
    </xf>
    <xf numFmtId="164" fontId="11" fillId="0" borderId="4" xfId="2" applyNumberFormat="1" applyFont="1" applyBorder="1" applyAlignment="1">
      <alignment horizontal="center" vertical="center" wrapText="1"/>
    </xf>
    <xf numFmtId="164" fontId="11" fillId="0" borderId="0" xfId="2" applyNumberFormat="1" applyFont="1" applyAlignment="1">
      <alignment vertical="center" wrapText="1"/>
    </xf>
    <xf numFmtId="164" fontId="11" fillId="0" borderId="0" xfId="2" applyNumberFormat="1" applyFont="1" applyAlignment="1">
      <alignment horizontal="center" vertical="center" wrapText="1"/>
    </xf>
    <xf numFmtId="49" fontId="17" fillId="0" borderId="4" xfId="2" applyNumberFormat="1" applyFont="1" applyBorder="1" applyAlignment="1">
      <alignment horizontal="center" vertical="center" wrapText="1"/>
    </xf>
    <xf numFmtId="0" fontId="17" fillId="0" borderId="4" xfId="2" applyFont="1" applyBorder="1" applyAlignment="1">
      <alignment vertical="center" wrapText="1"/>
    </xf>
    <xf numFmtId="164" fontId="18" fillId="0" borderId="4" xfId="2" applyNumberFormat="1" applyFont="1" applyBorder="1" applyAlignment="1">
      <alignment horizontal="center" vertical="center" wrapText="1"/>
    </xf>
    <xf numFmtId="3" fontId="17" fillId="0" borderId="4" xfId="2" applyNumberFormat="1" applyFont="1" applyBorder="1" applyAlignment="1">
      <alignment horizontal="center" vertical="center" wrapText="1"/>
    </xf>
    <xf numFmtId="164" fontId="17" fillId="0" borderId="4" xfId="2" applyNumberFormat="1" applyFont="1" applyBorder="1" applyAlignment="1">
      <alignment horizontal="center" vertical="center" wrapText="1"/>
    </xf>
    <xf numFmtId="164" fontId="17" fillId="0" borderId="0" xfId="2" applyNumberFormat="1" applyFont="1" applyAlignment="1">
      <alignment vertical="center" wrapText="1"/>
    </xf>
    <xf numFmtId="164" fontId="17" fillId="0" borderId="0" xfId="2" applyNumberFormat="1" applyFont="1" applyAlignment="1">
      <alignment horizontal="center" vertical="center" wrapText="1"/>
    </xf>
    <xf numFmtId="3" fontId="2" fillId="0" borderId="0" xfId="2" applyNumberFormat="1" applyFont="1" applyAlignment="1">
      <alignment horizontal="center" vertical="center" wrapText="1"/>
    </xf>
    <xf numFmtId="164" fontId="19" fillId="0" borderId="0" xfId="2" applyNumberFormat="1" applyFont="1" applyAlignment="1">
      <alignment vertical="center" wrapText="1"/>
    </xf>
    <xf numFmtId="164" fontId="2" fillId="0" borderId="0" xfId="2" applyNumberFormat="1" applyFont="1" applyAlignment="1">
      <alignment horizontal="left" vertical="center" wrapText="1"/>
    </xf>
    <xf numFmtId="164" fontId="7" fillId="0" borderId="0" xfId="2" applyNumberFormat="1" applyFont="1" applyAlignment="1">
      <alignment vertical="center" wrapText="1"/>
    </xf>
    <xf numFmtId="0" fontId="5" fillId="0" borderId="4" xfId="2" applyFont="1" applyBorder="1" applyAlignment="1">
      <alignment horizontal="left" vertical="center" wrapText="1"/>
    </xf>
    <xf numFmtId="164" fontId="2" fillId="0" borderId="4" xfId="2" applyNumberFormat="1" applyFont="1" applyBorder="1" applyAlignment="1">
      <alignment horizontal="left" vertical="center" wrapText="1"/>
    </xf>
    <xf numFmtId="0" fontId="2" fillId="0" borderId="4" xfId="2" applyFont="1" applyBorder="1" applyAlignment="1">
      <alignment horizontal="left" vertical="center" wrapText="1"/>
    </xf>
    <xf numFmtId="4" fontId="20" fillId="0" borderId="4" xfId="2" applyNumberFormat="1" applyFont="1" applyBorder="1" applyAlignment="1">
      <alignment horizontal="center" vertical="center" wrapText="1"/>
    </xf>
    <xf numFmtId="164" fontId="20" fillId="0" borderId="4" xfId="2" applyNumberFormat="1" applyFont="1" applyBorder="1" applyAlignment="1">
      <alignment horizontal="center" vertical="center" wrapText="1"/>
    </xf>
    <xf numFmtId="164" fontId="20" fillId="0" borderId="0" xfId="2" applyNumberFormat="1" applyFont="1" applyAlignment="1">
      <alignment horizontal="center" vertical="center" wrapText="1"/>
    </xf>
    <xf numFmtId="49" fontId="2" fillId="0" borderId="0" xfId="2" applyNumberFormat="1" applyFont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4" fontId="20" fillId="0" borderId="0" xfId="2" applyNumberFormat="1" applyFont="1" applyAlignment="1">
      <alignment horizontal="center" vertical="center" wrapText="1"/>
    </xf>
    <xf numFmtId="165" fontId="2" fillId="0" borderId="0" xfId="2" applyNumberFormat="1" applyFont="1" applyAlignment="1">
      <alignment horizontal="center" vertical="center" wrapText="1"/>
    </xf>
    <xf numFmtId="3" fontId="2" fillId="0" borderId="0" xfId="2" applyNumberFormat="1" applyFont="1" applyAlignment="1">
      <alignment vertical="center" wrapText="1"/>
    </xf>
    <xf numFmtId="49" fontId="2" fillId="0" borderId="4" xfId="2" applyNumberFormat="1" applyFont="1" applyBorder="1" applyAlignment="1">
      <alignment horizontal="center" vertical="center" wrapText="1"/>
    </xf>
    <xf numFmtId="49" fontId="5" fillId="0" borderId="4" xfId="2" applyNumberFormat="1" applyFont="1" applyBorder="1" applyAlignment="1">
      <alignment horizontal="center" vertical="center" wrapText="1"/>
    </xf>
    <xf numFmtId="0" fontId="2" fillId="0" borderId="4" xfId="2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64" fontId="4" fillId="0" borderId="0" xfId="2" applyNumberFormat="1" applyFont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  <xf numFmtId="3" fontId="5" fillId="0" borderId="5" xfId="2" applyNumberFormat="1" applyFont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164" fontId="5" fillId="0" borderId="5" xfId="2" applyNumberFormat="1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164" fontId="5" fillId="0" borderId="3" xfId="2" applyNumberFormat="1" applyFont="1" applyBorder="1" applyAlignment="1">
      <alignment horizontal="center" vertical="center" wrapText="1"/>
    </xf>
    <xf numFmtId="0" fontId="24" fillId="0" borderId="0" xfId="3" applyFont="1" applyAlignment="1">
      <alignment horizontal="center" vertical="center" wrapText="1"/>
    </xf>
    <xf numFmtId="0" fontId="25" fillId="0" borderId="0" xfId="3" applyFont="1" applyAlignment="1">
      <alignment horizontal="center" vertical="center" wrapText="1"/>
    </xf>
    <xf numFmtId="0" fontId="26" fillId="0" borderId="0" xfId="3" applyFont="1" applyAlignment="1">
      <alignment horizontal="center" vertical="center" wrapText="1"/>
    </xf>
    <xf numFmtId="164" fontId="12" fillId="0" borderId="0" xfId="2" applyNumberFormat="1" applyFont="1" applyAlignment="1">
      <alignment horizontal="center" vertical="center" wrapText="1"/>
    </xf>
    <xf numFmtId="0" fontId="24" fillId="0" borderId="0" xfId="4" applyFont="1" applyAlignment="1">
      <alignment horizontal="left" vertical="center" wrapText="1"/>
    </xf>
    <xf numFmtId="3" fontId="4" fillId="0" borderId="0" xfId="5" applyNumberFormat="1" applyFont="1" applyAlignment="1">
      <alignment horizontal="center" vertical="center" wrapText="1"/>
    </xf>
  </cellXfs>
  <cellStyles count="6">
    <cellStyle name="Обычный" xfId="0" builtinId="0"/>
    <cellStyle name="Обычный 2 10 3" xfId="5" xr:uid="{1C66E33D-B38A-412F-BD26-FBA4D6A5F004}"/>
    <cellStyle name="Обычный 2 2" xfId="1" xr:uid="{41209575-93D3-44B3-8268-70278DE22B9B}"/>
    <cellStyle name="Обычный 6" xfId="3" xr:uid="{726DD282-B76F-4033-8DB7-1556395F7144}"/>
    <cellStyle name="Обычный 6 10" xfId="4" xr:uid="{6BA7D40F-FA7F-49A9-8F0B-C9CA4139D76D}"/>
    <cellStyle name="Обычный_Отчет по исполнению ТС 2014г." xfId="2" xr:uid="{2A2E6E64-D897-4C83-8A93-A53003E039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abueva\Documents\&#1058;&#1072;&#1088;&#1080;&#1092;\&#1058;&#1072;&#1088;&#1080;&#1092;%202024%20&#1075;&#1086;&#1076;\&#1054;&#1090;&#1095;&#1077;&#1090;%202024\&#1075;&#1086;&#1076;\&#1054;&#1082;&#1086;&#1085;&#1095;&#1072;&#1090;&#1077;&#1083;&#1100;&#1085;&#1086;%20&#1076;&#1083;&#1103;%20&#1086;&#1090;&#1095;&#1077;&#1090;&#1072;\&#1048;&#1089;&#1087;&#1086;&#1083;&#1085;&#1077;&#1085;&#1080;&#1077;%20&#1058;&#1057;%20&#1079;&#1072;%202024%20&#1075;&#1086;&#1076;%20(09.04.2025).xlsx" TargetMode="External"/><Relationship Id="rId1" Type="http://schemas.openxmlformats.org/officeDocument/2006/relationships/externalLinkPath" Target="&#1048;&#1089;&#1087;&#1086;&#1083;&#1085;&#1077;&#1085;&#1080;&#1077;%20&#1058;&#1057;%20&#1079;&#1072;%202024%20&#1075;&#1086;&#1076;%20(09.04.2025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ster%20Consolidated%20HHL%20January%20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tdc2600\public\Documents%20and%20Settings\burtseva\&#1052;&#1086;&#1080;%20&#1076;&#1086;&#1082;&#1091;&#1084;&#1077;&#1085;&#1090;&#1099;\&#1089;&#1088;&#1077;&#1076;&#1085;&#1077;&#1089;&#1088;&#1086;&#1095;&#1085;&#1099;&#1081;%20&#1090;&#1072;&#1088;&#1080;&#1092;\&#1090;&#1072;&#1073;&#1083;&#1080;&#1094;&#1099;\&#1052;&#1086;&#1080;%20&#1076;&#1086;&#1082;&#1091;&#1084;&#1077;&#1085;&#1090;&#1099;\&#1089;&#1088;&#1077;&#1076;&#1085;&#1077;&#1089;&#1088;&#1086;&#1095;&#1085;&#1099;&#1081;%20&#1090;&#1072;&#1088;&#1080;&#1092;\740\&#1084;&#1086;&#1076;&#1077;&#1083;&#110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r01\DMFO\WINNT\TEMP\C.Notes.Data\Revenu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LIMODI\aws\Documents%20and%20Settings\All%20Users\Documents\aws\Engagements\Bogatyr%20Trans%20LLP\IFRS%20%202005\Documents\A5.100_Transformation%20final%20Bogatyr%20trans%2006%2005%2020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Murat.Korgonbaev\Local%20Settings\Temporary%20Internet%20Files\Content.IE5\KJFJAW9X\WINDOWS\TEMP\Eki_Budget_2003_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350\Buget_09_11\Budget%2009_10\2009\general-09\Documents%20and%20Settings\Administrator\Local%20Settings\Temporary%20Internet%20Files\OLK1A\Budget%20files%202005\Eki_Budget_2005_2006_Oct.30.2004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og2000\Budget_06_07\2006_$\ft_$\sog_chp_$\Documents%20and%20Settings\gbakirova.SOGTETS\&#1056;&#1072;&#1073;&#1086;&#1095;&#1080;&#1081;%20&#1089;&#1090;&#1086;&#1083;\bt_$\Documents%20and%20Settings\Administrator\Local%20Settings\Temporary%20Internet%20Files\OLK1A\Budget%20files%202005\Eki_Budget_2005_2006_Oct.30.2004.xls?7FD83EC4" TargetMode="External"/><Relationship Id="rId1" Type="http://schemas.openxmlformats.org/officeDocument/2006/relationships/externalLinkPath" Target="file:///\\7FD83EC4\Eki_Budget_2005_2006_Oct.30.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Murat.Korgonbaev\Local%20Settings\Temporary%20Internet%20Files\Content.IE5\KJFJAW9X\WINDOWS\TEMP\Eki_Budget_2003_Feb_2003_Actu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fs1\GSyzdykov\FINANCE\Tax%20Department\Tax%202002\&#1053;&#1044;&#1057;\recalcul-II%20quart\633-7%206&#1043;&#105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alm_m01dc\Almaty\Documents%20and%20Settings\Saginov\My%20Documents\Data\Kazintel\audit%202001\Arna\FSL\Arna%20billing%20-%20200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habueva\Documents\&#1058;&#1072;&#1088;&#1080;&#1092;\&#1058;&#1072;&#1088;&#1080;&#1092;%202024%20&#1075;&#1086;&#1076;\&#1054;&#1090;&#1095;&#1077;&#1090;%202024\&#1075;&#1086;&#1076;\&#1054;&#1082;&#1086;&#1085;&#1095;&#1072;&#1090;&#1077;&#1083;&#1100;&#1085;&#1086;%20&#1076;&#1083;&#1103;%20&#1086;&#1090;&#1095;&#1077;&#1090;&#1072;\&#1058;&#1072;&#1073;&#1083;&#1080;&#1094;&#1099;%20&#1082;%20&#1054;&#1090;&#1095;&#1077;&#1090;&#1091;.xlsx" TargetMode="External"/><Relationship Id="rId1" Type="http://schemas.openxmlformats.org/officeDocument/2006/relationships/externalLinkPath" Target="&#1058;&#1072;&#1073;&#1083;&#1080;&#1094;&#1099;%20&#1082;%20&#1054;&#1090;&#1095;&#1077;&#1090;&#1091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bk-it-srv041c\Rts\02%20Clients\KazMunaiGaz%20PKI%20Cooperative%20(49286)\Administratie\2006\consolidatie\KMG%20PKI%20UA%20-%20Coop%20Report%20Cons%20Q3%2020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C\&#1052;&#1086;&#1080;%20&#1076;&#1086;&#1082;&#1091;&#1084;&#1077;&#1085;&#1090;&#1099;\&#1056;&#1072;&#1089;&#1093;&#1086;&#1076;&#1085;&#1072;&#1103;%20&#1095;&#1072;&#1089;&#1090;&#1100;%20&#1087;&#1086;%20&#1073;&#1091;&#1088;&#1077;&#1085;&#1080;&#1102;%202005&#1075;.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Murat.Korgonbaev\Local%20Settings\Temporary%20Internet%20Files\Content.IE5\KJFJAW9X\Documents%20and%20Settings\1\My%20Documents\Eki%20Finance\Budget\Ekibastuz\Budget%202004\Eki_Budget_2004_3Nov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7;&#1040;&#1050;&#1040;&#1047;&#1063;&#1048;&#1050;&#1048;\&#1064;&#1069;&#1058;%20&#1072;&#1091;&#1076;&#1080;&#1090;+&#1085;&#1072;&#1083;&#1086;&#1075;&#1080;%202011\&#1052;&#1072;&#1090;&#1077;&#1088;&#1080;&#1072;&#1083;&#1099;%20&#1079;&#1072;&#1082;&#1072;&#1079;&#1095;&#1080;&#1082;&#1072;\&#1055;&#1086;%20&#1073;&#1072;&#1085;&#1082;&#1091;%20&#1087;&#1086;&#1076;&#1090;&#1074;&#1077;&#1088;&#1078;&#1076;&#1077;&#1085;&#1080;&#1103;\&#1042;&#1099;&#1087;&#1080;&#1089;&#1082;&#1080;%20&#1087;&#1086;%20&#1073;&#1072;&#1085;&#1082;&#1072;&#1084;%20&#1058;&#1077;&#1087;&#1083;&#1091;&#1093;&#1080;&#1085;&#1072;%20&#1054;&#1083;&#1100;&#1075;&#1072;%2016-05-2012_21.05.2012\301211-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8.181\&#1076;&#1083;&#1103;%20&#1089;&#1086;&#1093;&#1088;&#1072;&#1085;&#1077;&#1085;&#1080;&#1103;%20&#1076;&#1086;&#1082;&#1091;&#1084;&#1077;&#1085;&#1090;&#1086;&#1074;\Documents%20and%20Settings\1\&#1056;&#1072;&#1073;&#1086;&#1095;&#1080;&#1081;%20&#1089;&#1090;&#1086;&#1083;\&#1043;&#1056;&#1055;%20&#1057;&#1077;&#1082;&#1080;&#1089;&#1086;&#1074;&#1089;&#1082;&#1086;&#1077;\&#1052;&#1072;&#1090;&#1077;&#1088;&#1080;&#1072;&#1083;&#1099;%20&#1047;&#1072;&#1082;&#1072;&#1079;&#1095;&#1080;&#1082;&#1072;\Trial%20Balance.xls" TargetMode="External"/></Relationships>
</file>

<file path=xl/externalLinks/_rels/externalLink25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Documents%20and%20Settings\Nagradova\&#1056;&#1072;&#1073;&#1086;&#1095;&#1080;&#1081;%20&#1089;&#1090;&#1086;&#1083;\Reports\Reports\2007\Consol\December\Finance\for%20all\&#1056;&#1072;&#1073;&#1086;&#1095;&#1080;&#1077;%20&#1076;&#1086;&#1082;&#1091;&#1084;&#1077;&#1085;&#1090;&#1099;%20&#1075;&#1083;&#1072;&#1074;&#1085;&#1086;&#1075;&#1086;%20&#1073;&#1091;&#1093;&#1075;&#1072;&#1083;&#1090;&#1077;&#1088;&#1072;%202007\&#1060;&#1080;&#1085;&#1072;&#1085;&#1089;&#1086;&#1074;&#1072;&#1103;%20&#1086;&#1090;&#1095;&#1077;&#1090;&#1085;&#1086;&#1089;&#1090;&#1100;\&#1044;&#1083;&#1103;%20&#1040;&#1089;&#1090;&#1072;&#1085;&#1099;\Documents%20and%20Settings\1\My%20Documents\Eki%20Finance\Financials\Hyper\20?A8647B3A" TargetMode="External"/><Relationship Id="rId1" Type="http://schemas.openxmlformats.org/officeDocument/2006/relationships/externalLinkPath" Target="file:///\\A8647B3A\20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g2000\Budget_06_07\2006_$\ft_$\sog_chp_$\Documents%20and%20Settings\gbakirova.SOGTETS\&#1056;&#1072;&#1073;&#1086;&#1095;&#1080;&#1081;%20&#1089;&#1090;&#1086;&#1083;\bt_$\Documents%20and%20Settings\1\My%20Documents\Eki%20Finance\Financials\Hyper\2003\Eki%20Hypo%20Jan%2003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Documents%20and%20Settings\Nagradova\&#1056;&#1072;&#1073;&#1086;&#1095;&#1080;&#1081;%20&#1089;&#1090;&#1086;&#1083;\Reports\Reports\2007\Consol\December\Finance\for%20all\&#1056;&#1072;&#1073;&#1086;&#1095;&#1080;&#1077;%20&#1076;&#1086;&#1082;&#1091;&#1084;&#1077;&#1085;&#1090;&#1099;%20&#1075;&#1083;&#1072;&#1074;&#1085;&#1086;&#1075;&#1086;%20&#1073;&#1091;&#1093;&#1075;&#1072;&#1083;&#1090;&#1077;&#1088;&#1072;%202007\&#1060;&#1080;&#1085;&#1072;&#1085;&#1089;&#1086;&#1074;&#1072;&#1103;%20&#1086;&#1090;&#1095;&#1077;&#1090;&#1085;&#1086;&#1089;&#1090;&#1100;\&#1044;&#1083;&#1103;%20&#1040;&#1089;&#1090;&#1072;&#1085;&#1099;\Disk_D\GAAP\2004\01%20Jan%202004\Arlington\Comshare\Altai\Tau%20Power%201_200?E94BA767" TargetMode="External"/><Relationship Id="rId1" Type="http://schemas.openxmlformats.org/officeDocument/2006/relationships/externalLinkPath" Target="file:///\\E94BA767\Tau%20Power%201_200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g2000\Budget_06_07\2006_$\ft_$\sog_chp_$\Documents%20and%20Settings\gbakirova.SOGTETS\&#1056;&#1072;&#1073;&#1086;&#1095;&#1080;&#1081;%20&#1089;&#1090;&#1086;&#1083;\bt_$\Disk_D\GAAP\2004\01%20Jan%202004\Arlington\Comshare\Altai\Tau%20Power%201_2004.xls" TargetMode="External"/></Relationships>
</file>

<file path=xl/externalLinks/_rels/externalLink29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og2000\Budget_06_07\2006_$\ft_$\sog_chp_$\Documents%20and%20Settings\gbakirova.SOGTETS\&#1056;&#1072;&#1073;&#1086;&#1095;&#1080;&#1081;%20&#1089;&#1090;&#1086;&#1083;\bt_$\Documents%20and%20Settings\1\My%20Documents\Eki%20Finance\Global%20Energy\Financial%20Model\Eki%20Model%20Final\2003\AES%20Ekibastuz_18.03.03.V.xls?02879166" TargetMode="External"/><Relationship Id="rId1" Type="http://schemas.openxmlformats.org/officeDocument/2006/relationships/externalLinkPath" Target="file:///\\02879166\AES%20Ekibastuz_18.03.03.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r01\DMFO\WINNT\TEMP\C.Notes.Data\Saz_GA_BudvAct_Dec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MADEYESA\aws\Documents%20and%20Settings\Baurzhan.Khamzin\My%20Documents\Ernst&amp;Young\KCC\Payroll\&#1058;&#1072;&#1073;&#1083;&#1080;&#1094;&#1072;%20&#1087;&#1086;%20&#1079;&#1072;&#1088;&#1087;&#1083;&#1072;&#1090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Updated%20Templates\Business%2021.08.02\2003%20Altai%20-%20bus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t2300\&#1086;&#1073;&#1097;&#1072;&#1103;%20&#1087;&#1072;&#1087;&#1082;&#1072;\WINDOWS\&#1056;&#1072;&#1073;&#1086;&#1095;&#1080;&#1081;%20&#1089;&#1090;&#1086;&#1083;\Updated%20Templates\Business%2021.08.02\2003%20Altai%20-%20busn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1_AES\02_Reporting\2005%20Year\02%20February\03_VA\02_Budget%20Variance\01_out\BudVar%20_02_05_Sogra%20CHP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68.181\&#1076;&#1083;&#1103;%20&#1089;&#1086;&#1093;&#1088;&#1072;&#1085;&#1077;&#1085;&#1080;&#1103;%20&#1076;&#1086;&#1082;&#1091;&#1084;&#1077;&#1085;&#1090;&#1086;&#1074;\Documents%20and%20Settings\1\&#1056;&#1072;&#1073;&#1086;&#1095;&#1080;&#1081;%20&#1089;&#1090;&#1086;&#1083;\&#1043;&#1056;&#1055;%20&#1057;&#1077;&#1082;&#1080;&#1089;&#1086;&#1074;&#1089;&#1082;&#1086;&#1077;\&#1052;&#1072;&#1090;&#1077;&#1088;&#1080;&#1072;&#1083;&#1099;%20&#1047;&#1072;&#1082;&#1072;&#1079;&#1095;&#1080;&#1082;&#1072;\Balance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fs1\GSyzdykov\DOCUME~1\VMELNI~1\LOCALS~1\Temp\Documents%20and%20Settings\damiraes\Local%20Settings\Temporary%20Internet%20Files\Content.IE5\I7APVIZA\Marketing%20Operating%20Budget_%202003_%20DTD%2023-2%20(1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udit\Clients\Shirvan%20oil\FS%20&amp;%20Reports\Financials\F-1,2,3_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onthly%20Reporting\2005\Montly%20Folders\02%20Feb%2005\PKOP%20Financial%20Package-Feb-2005%20v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OKEBZH\aws\Documents%20and%20Settings\All%20Users\Documents\aws\Engagements\Exploration%20and%20Production%20KMG\EP%20KazMunayGas%202005\Documents\Covenants%20IFRS%202005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fs1\GSyzdykov\doc\FEBRUARY_2006\Volumes%20-%20old%20versio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350\Buget_09_11\Budget%2009_10\2009\general-09\Documents%20and%20Settings\Odegova\My%20Documents\Models\For%20Moscow\sent_12-07-03\UK%20TETS_v11.07.03-Vika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ZHASHIAN\aws\Documents%20and%20Settings\Asem.Zhumakhmetova\Desktop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41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Documents%20and%20Settings\Nagradova\&#1056;&#1072;&#1073;&#1086;&#1095;&#1080;&#1081;%20&#1089;&#1090;&#1086;&#1083;\Reports\Reports\2007\Consol\December\Finance\for%20all\&#1056;&#1072;&#1073;&#1086;&#1095;&#1080;&#1077;%20&#1076;&#1086;&#1082;&#1091;&#1084;&#1077;&#1085;&#1090;&#1099;%20&#1075;&#1083;&#1072;&#1074;&#1085;&#1086;&#1075;&#1086;%20&#1073;&#1091;&#1093;&#1075;&#1072;&#1083;&#1090;&#1077;&#1088;&#1072;%202007\&#1060;&#1080;&#1085;&#1072;&#1085;&#1089;&#1086;&#1074;&#1072;&#1103;%20&#1086;&#1090;&#1095;&#1077;&#1090;&#1085;&#1086;&#1089;&#1090;&#1100;\&#1044;&#1083;&#1103;%20&#1040;&#1089;&#1090;&#1072;&#1085;&#1099;\FCWIN\Download\All%20Accounts\e-mail\REPSRjan.xls?7DEA55FA" TargetMode="External"/><Relationship Id="rId1" Type="http://schemas.openxmlformats.org/officeDocument/2006/relationships/externalLinkPath" Target="file:///\\7DEA55FA\REPSRjan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g2000\Budget_06_07\2006_$\ft_$\sog_chp_$\Documents%20and%20Settings\gbakirova.SOGTETS\&#1056;&#1072;&#1073;&#1086;&#1095;&#1080;&#1081;%20&#1089;&#1090;&#1086;&#1083;\bt_$\FCWIN\Download\All%20Accounts\e-mail\REPSRja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bk-it-srv041c\UHOLJA\FINERO\EXCEL\REPORT_99\12December99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ktdc2600\Public\&#1052;&#1086;&#1080;%20&#1076;&#1086;&#1082;&#1091;&#1084;&#1077;&#1085;&#1090;&#1099;\&#1089;&#1088;&#1077;&#1076;&#1085;&#1077;&#1089;&#1088;&#1086;&#1095;&#1085;&#1099;&#1081;%20&#1090;&#1072;&#1088;&#1080;&#1092;\&#1090;&#1072;&#1073;&#1083;&#1080;&#1094;&#1099;\&#1052;&#1086;&#1080;%20&#1076;&#1086;&#1082;&#1091;&#1084;&#1077;&#1085;&#1090;&#1099;\&#1089;&#1088;&#1077;&#1076;&#1085;&#1077;&#1089;&#1088;&#1086;&#1095;&#1085;&#1099;&#1081;%20&#1090;&#1072;&#1088;&#1080;&#1092;\740\&#1084;&#1086;&#1076;&#1077;&#1083;&#110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bk-it-srv041c\Rts\02%20Clients\KazMunaiGaz%20PKI%20Finance%20B.V%20(49188)\Administratie\2006\KMG%20PKI%20Fin%20Report%20Q4%2020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hyb2054fil\General_Accounting\Y2006\General'06\Quarterly%20Analysis\IAS%20Reporting\Q3'2006\Kaz%20Pack%20%20for%20Y2006\Mar'06\PKOP%20Financial%20Package-Mar'06%20KAS%20V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g2000\Budget_06_07\2006_$\ft_$\sog_chp_$\Documents%20and%20Settings\gbakirova.SOGTETS\&#1056;&#1072;&#1073;&#1086;&#1095;&#1080;&#1081;%20&#1089;&#1090;&#1086;&#1083;\bt_$\Documents%20and%20Settings\Odegova\My%20Documents\Models\For%20Moscow\sent_12-07-03\UK%20TETS_v11.07.03-Vik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ERIKOVMY\aws\dba001\TEMP\TEMP\TEMP\TEMP\TEMP\TEMP\TEMP\TEMP\TEMP\TEMP\TEMP\TEMP\TEMP\TEMP\TEMP\TEMP\VVV\bs1999\aug99\IAS0899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Ekaterina%20Khmara\Desktop\&#1050;&#1072;&#1090;&#1103;\2009%20&#1055;&#1088;&#1086;&#1075;&#1085;&#1086;&#1079;\AES%20&#1059;&#1050;%20&#1058;&#1069;&#1062;\Reg%20Finance%202009\Finance%20UKCHP%2001.2009%20&#1061;&#1084;&#1072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86;&#1080;%20&#1076;&#1086;&#1082;&#1091;&#1084;&#1077;&#1085;&#1090;&#1099;\&#1089;&#1088;&#1077;&#1076;&#1085;&#1077;&#1089;&#1088;&#1086;&#1095;&#1085;&#1099;&#1081;%20&#1090;&#1072;&#1088;&#1080;&#1092;\&#1090;&#1072;&#1073;&#1083;&#1080;&#1094;&#1099;\&#1052;&#1086;&#1080;%20&#1076;&#1086;&#1082;&#1091;&#1084;&#1077;&#1085;&#1090;&#1099;\&#1089;&#1088;&#1077;&#1076;&#1085;&#1077;&#1089;&#1088;&#1086;&#1095;&#1085;&#1099;&#1081;%20&#1090;&#1072;&#1088;&#1080;&#1092;\740\&#1084;&#1086;&#1076;&#1077;&#1083;&#1100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350\Buget_09_11\Budget%2009_10\2009\general-09\Disk_D\GAAP\2002\12%20December%202002\Arlington\FRP\2002%20Fin%20Rptg%20Package%20-Altai%20upd\2002%20Fin%20Rptg%20Package%20-Altai%2024_10.xls" TargetMode="External"/></Relationships>
</file>

<file path=xl/externalLinks/_rels/externalLink5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og2000\Budget_06_07\2006_$\ft_$\sog_chp_$\Documents%20and%20Settings\gbakirova.SOGTETS\&#1056;&#1072;&#1073;&#1086;&#1095;&#1080;&#1081;%20&#1089;&#1090;&#1086;&#1083;\bt_$\Disk_D\GAAP\2002\12%20December%202002\Arlington\FRP\2002%20Fin%20Rptg%20Package%20-Altai%20upd\2002%20Fin%20Rptg%20Package%20-Altai%2024_10.xls?3441723C" TargetMode="External"/><Relationship Id="rId1" Type="http://schemas.openxmlformats.org/officeDocument/2006/relationships/externalLinkPath" Target="file:///\\3441723C\2002%20Fin%20Rptg%20Package%20-Altai%2024_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ERIKOVMY\aws\dba001\317zu\document\VVV\BS%202003\Aug%202003\Variance%20Analysis_VC_Ytd%20aug%202003_presentatio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GINOVAS\aws\Documents%20and%20Settings\saginovas\My%20Documents\AA\Data\CAAEF\2001\FSL%20KZT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g2000\Budget_06_07\2006_$\ft_$\sog_chp_$\Documents%20and%20Settings\gbakirova.SOGTETS\&#1056;&#1072;&#1073;&#1086;&#1095;&#1080;&#1081;%20&#1089;&#1090;&#1086;&#1083;\bt_$\Documents%20and%20Settings\lodegova\&#1052;&#1086;&#1080;%20&#1076;&#1086;&#1082;&#1091;&#1084;&#1077;&#1085;&#1090;&#1099;\Reports\US%20GAAP\2005\April%2005\Sogra%20CHP%2004%20200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%20Documents\FINANCE\Ministry\&#1055;&#1088;&#1086;&#1074;&#1077;&#1088;&#1082;&#1072;%20&#1086;&#1082;&#1090;%202002\Collections%20analysis%202002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350\Buget_09_11\Budget%2009_10\2009\general-09\Documents%20and%20Settings\mutegeno\My%20Documents\01_Excel\2005\2005\01%20Jan%202004\Arlington\Actual\Altai%20Power\2005%20-01.xls" TargetMode="External"/></Relationships>
</file>

<file path=xl/externalLinks/_rels/externalLink5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og2000\Budget_06_07\2006_$\ft_$\sog_chp_$\Documents%20and%20Settings\gbakirova.SOGTETS\&#1056;&#1072;&#1073;&#1086;&#1095;&#1080;&#1081;%20&#1089;&#1090;&#1086;&#1083;\bt_$\Documents%20and%20Settings\mutegeno\My%20Documents\01_Excel\2005\2005\01%20Jan%202004\Arlington\Actual\Altai%20Power\2005%20-01.xls?8B006D1E" TargetMode="External"/><Relationship Id="rId1" Type="http://schemas.openxmlformats.org/officeDocument/2006/relationships/externalLinkPath" Target="file:///\\8B006D1E\2005%20-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SAGNAYMA\aws\Documents%20and%20Settings\All%20Users\Documents\aws\Engagements\Exploration%20and%20Production%20KMG\EP%20KMG%20Audit%202004\Documents\U2.%20Costs%20and%20Expenses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fs1\GSyzdykov\FINANCE\Tax%20Department\Tax%202002\Royalty-oil\June-02\Re&#1072;&#1083;&#1080;&#1079;&#1072;&#1094;&#1080;&#1103;%20&#1079;&#1072;%2001-06%20&#1084;&#1077;&#10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il.oak.aes.com/TEMP/Budget%20Task%20Force/cscv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fs1\GSyzdykov\1.0%20Work%20at%20PKKR%20Alp\Cost%20Control\2002\2003%20Budget\6.0%20Package\HKMBudgetModel_2003_v7_1.xls" TargetMode="External"/></Relationships>
</file>

<file path=xl/externalLinks/_rels/externalLink61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Documents%20and%20Settings\Nagradova\&#1056;&#1072;&#1073;&#1086;&#1095;&#1080;&#1081;%20&#1089;&#1090;&#1086;&#1083;\Reports\Reports\2007\Consol\December\Finance\for%20all\&#1056;&#1072;&#1073;&#1086;&#1095;&#1080;&#1077;%20&#1076;&#1086;&#1082;&#1091;&#1084;&#1077;&#1085;&#1090;&#1099;%20&#1075;&#1083;&#1072;&#1074;&#1085;&#1086;&#1075;&#1086;%20&#1073;&#1091;&#1093;&#1075;&#1072;&#1083;&#1090;&#1077;&#1088;&#1072;%202007\&#1060;&#1080;&#1085;&#1072;&#1085;&#1089;&#1086;&#1074;&#1072;&#1103;%20&#1086;&#1090;&#1095;&#1077;&#1090;&#1085;&#1086;&#1089;&#1090;&#1100;\&#1044;&#1083;&#1103;%20&#1040;&#1089;&#1090;&#1072;&#1085;&#1099;\&#1052;&#1086;&#1080;%20&#1076;&#1086;&#1082;&#1091;&#1084;&#1077;&#1085;&#1090;&#1099;\My%20Documents\AESEkiba\Analisys_all\AESEki\Station_Issue?1A10005B" TargetMode="External"/><Relationship Id="rId1" Type="http://schemas.openxmlformats.org/officeDocument/2006/relationships/externalLinkPath" Target="file:///\\1A10005B\Station_Issue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g2000\Budget_06_07\2006_$\ft_$\sog_chp_$\Documents%20and%20Settings\gbakirova.SOGTETS\&#1056;&#1072;&#1073;&#1086;&#1095;&#1080;&#1081;%20&#1089;&#1090;&#1086;&#1083;\bt_$\&#1052;&#1086;&#1080;%20&#1076;&#1086;&#1082;&#1091;&#1084;&#1077;&#1085;&#1090;&#1099;\My%20Documents\AESEkiba\Analisys_all\AESEki\Station_Issues\5Y_Model\5YModel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350\Buget_09_11\Budget%2009_10\2009\general-09\Documents%20and%20Settings\1\My%20Documents\Eki%20Finance\Financials\Hyper\2003\Eki%20Hypo%20Jan%200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fs1\GSyzdykov\1.0%20Work%20at%20PKKR%20Alp\Cost%20Control\2002\2003%20Budget\6.0%20Package\HKMBudgetModel_2003_v4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fs1\AndrewLa\ShNOS\Monthlyreports\Dec'01\ShNOS%20December%20Financial%20Package'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trade\akimova\DOCUME~1\OLGA~1.JAU\LOCALS~1\Temp\7zO3.tmp\DOCUME~1\DROTSA~1.000\LOCALS~1\Temp\RasLaf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hyb2054fil\General_Accounting\Monthly%20Reporting\2006\03%20March\PKOP%20Financial%20Package-March_2006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89;&#1088;&#1077;&#1076;&#1085;&#1077;&#1089;&#1088;&#1086;&#1095;&#1085;&#1099;&#1081;%20&#1090;&#1072;&#1088;&#1080;&#1092;\740\&#1084;&#1086;&#1076;&#1077;&#1083;&#1100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72;&#1079;&#1072;\&#1076;&#1077;&#1083;&#1072;_&#1092;&#1080;&#1088;&#1084;&#1099;\&#1056;&#1072;&#1073;&#1086;&#1095;&#1080;&#1077;%20&#1076;&#1086;&#1082;&#1091;&#1084;&#1077;&#1085;&#1090;&#1099;\&#1059;&#1050;%20&#1043;&#1050;&#1055;%20&#1042;&#1086;&#1076;&#1086;&#1082;&#1072;&#1085;&#1072;&#1083;\&#1056;&#1072;&#1073;&#1086;&#1095;&#1080;&#1077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52;&#1086;&#1080;%20&#1076;&#1086;&#1082;&#1091;&#1084;&#1077;&#1085;&#1090;&#1099;%202000\&#1090;&#1072;&#1088;&#1072;%20200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&#1062;&#1054;-12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0;&#1088;&#1093;&#1080;&#1074;99\&#1062;&#1086;-12\1999\&#1052;&#1072;&#1088;&#1096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RC\FNST1295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SALIKHOVANI\aws\&#1055;&#1086;&#1095;&#1090;&#1072;\&#1054;&#1073;o&#1088;&#1086;&#1090;.&#1073;&#1072;&#1083;&#1072;&#1085;&#1089;%20&#1080;%20&#1077;&#1075;&#1086;%20&#1092;&#1086;&#1088;&#1084;&#1099;%201.01.02&#1075;.%20&#1076;&#1083;&#1103;%20&#1087;&#1088;&#1086;&#1075;&#1088;&#1072;&#1084;&#1084;&#1099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MUKHAMEDIYEV\aws\Documents%20and%20Settings\NazarkulovA\Desktop\Files%20after%20review\111\&#1087;&#1086;&#1095;&#1090;&#1072;\&#1042;&#1085;&#1091;&#1090;&#1088;252\2001\&#1062;&#1054;-12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ZWALMKUSEMBAS\aws\Documents%20and%20Settings\Saken.Madeyev\Desktop\Cost%20of%20productio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USTAFA\IPR%20Calculations\IPR_VO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Исп.Прибыли (ок)"/>
      <sheetName val="Исп.Прибыли"/>
      <sheetName val="расч ХН  (3)"/>
      <sheetName val="расч НТП  (3)"/>
      <sheetName val="Средства 2024"/>
      <sheetName val="ТС (кор)"/>
      <sheetName val="ТС (разв)"/>
      <sheetName val="ТС (СП) (2)"/>
      <sheetName val="Затраты 2024"/>
      <sheetName val="Эксп.8"/>
      <sheetName val="Прочие (8)"/>
      <sheetName val="Сопр.ПО (8)"/>
      <sheetName val="Тех.эксп.(8)"/>
      <sheetName val="Ремонт (8)"/>
      <sheetName val="Прочие (7)"/>
      <sheetName val="Эксп.(7)"/>
      <sheetName val="Ремонт(7)"/>
      <sheetName val="Сопр.ПО(7)"/>
      <sheetName val="Справ.инф.(7)"/>
      <sheetName val="Свод"/>
      <sheetName val="TDSheet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>
        <row r="86">
          <cell r="D86">
            <v>5213924.2078635842</v>
          </cell>
        </row>
      </sheetData>
      <sheetData sheetId="7">
        <row r="11">
          <cell r="D11">
            <v>464073.174</v>
          </cell>
          <cell r="H11">
            <v>475113.28938999999</v>
          </cell>
        </row>
        <row r="19">
          <cell r="H19">
            <v>0</v>
          </cell>
        </row>
        <row r="20">
          <cell r="H20">
            <v>246580.1232</v>
          </cell>
        </row>
        <row r="21">
          <cell r="H21">
            <v>0</v>
          </cell>
        </row>
        <row r="23">
          <cell r="H23">
            <v>2987134.2302199998</v>
          </cell>
        </row>
        <row r="24">
          <cell r="H24">
            <v>264999.44539000001</v>
          </cell>
        </row>
        <row r="26">
          <cell r="H26">
            <v>7811291.1325000003</v>
          </cell>
        </row>
        <row r="33">
          <cell r="H33">
            <v>4119.5250099999994</v>
          </cell>
        </row>
        <row r="34">
          <cell r="H34">
            <v>3031599.0647200001</v>
          </cell>
        </row>
        <row r="35">
          <cell r="H35">
            <v>103892.67847</v>
          </cell>
        </row>
        <row r="42">
          <cell r="H42">
            <v>500240.13759</v>
          </cell>
        </row>
        <row r="140">
          <cell r="H140">
            <v>919669.96140848717</v>
          </cell>
        </row>
        <row r="147">
          <cell r="H147">
            <v>469819.44236787531</v>
          </cell>
        </row>
        <row r="154">
          <cell r="H154">
            <v>249424.1230176079</v>
          </cell>
        </row>
        <row r="242">
          <cell r="H242">
            <v>854088.57303313026</v>
          </cell>
        </row>
        <row r="245">
          <cell r="H245">
            <v>25631042.386600003</v>
          </cell>
        </row>
        <row r="246">
          <cell r="H246">
            <v>2865895.7289999998</v>
          </cell>
        </row>
        <row r="248">
          <cell r="H248">
            <v>120571.637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  <sheetName val="TB"/>
      <sheetName val="PR C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chnology-G"/>
      <sheetName val="Ind"/>
      <sheetName val="Sales"/>
      <sheetName val="Sales (2)"/>
      <sheetName val="Sales (3)"/>
      <sheetName val="O&amp;M"/>
      <sheetName val="O&amp;M (2)"/>
      <sheetName val="O&amp;M (3)"/>
      <sheetName val="Capex"/>
      <sheetName val="Loans"/>
      <sheetName val="Taxes"/>
      <sheetName val="IS"/>
      <sheetName val="CF"/>
      <sheetName val="BS"/>
      <sheetName val="IS (USD)"/>
      <sheetName val="CF (USD)"/>
      <sheetName val="BS (USD)"/>
      <sheetName val="Sens"/>
      <sheetName val="Variance_Analysis"/>
      <sheetName val="Лист2"/>
      <sheetName val="Лист1"/>
      <sheetName val="KR"/>
      <sheetName val="SE1"/>
      <sheetName val="S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Revenue by month"/>
      <sheetName val="Oil movement"/>
      <sheetName val="testing"/>
      <sheetName val="Pricing"/>
      <sheetName val="sales discounts"/>
      <sheetName val="Euro Asian Sales"/>
      <sheetName val="Madison Sales"/>
      <sheetName val="Mercury Sales"/>
      <sheetName val="Brent"/>
      <sheetName val="Ural med"/>
      <sheetName val="Card 701"/>
      <sheetName val="acc 709"/>
      <sheetName val="Profit &amp; Loss Total"/>
      <sheetName val="Profit _ Loss Total"/>
      <sheetName val="IPR_VOG"/>
      <sheetName val="KONSOLID"/>
      <sheetName val="факт 2005 г."/>
      <sheetName val="Содержание"/>
      <sheetName val="SAL-1001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X rates"/>
      <sheetName val="A2.2 OAR"/>
      <sheetName val="A4.4.cons_04.03"/>
      <sheetName val="A4.100 - TS 2004"/>
      <sheetName val="Cash Flow_2004"/>
      <sheetName val="O.750_DTL _Audited Actual"/>
      <sheetName val="O.750_DTL _Audited per Books"/>
      <sheetName val="FS disclosures"/>
      <sheetName val="O.760_DTL _Audited PD"/>
      <sheetName val="ES"/>
      <sheetName val="ЯНВАРЬ"/>
      <sheetName val="Cost 99v98"/>
      <sheetName val="FES"/>
      <sheetName val="KONSOLID"/>
    </sheetNames>
    <sheetDataSet>
      <sheetData sheetId="0">
        <row r="2">
          <cell r="B2">
            <v>130</v>
          </cell>
        </row>
        <row r="3">
          <cell r="B3">
            <v>144.22</v>
          </cell>
        </row>
        <row r="4">
          <cell r="B4">
            <v>136.07</v>
          </cell>
        </row>
        <row r="5">
          <cell r="B5">
            <v>149.51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"/>
      <sheetName val="Calculations"/>
      <sheetName val="Sheet1"/>
      <sheetName val="CCO CF"/>
      <sheetName val="Cost Cutting "/>
      <sheetName val="#CCI TS "/>
      <sheetName val="CCO IS "/>
      <sheetName val="Presentation "/>
      <sheetName val="Inter Co "/>
      <sheetName val="BS_KZT"/>
      <sheetName val="BS_USD"/>
      <sheetName val="FX"/>
      <sheetName val="Trans"/>
      <sheetName val="IS"/>
      <sheetName val="Flash"/>
      <sheetName val="Flash_IS"/>
      <sheetName val="IS$"/>
      <sheetName val="CF"/>
      <sheetName val="СF$"/>
      <sheetName val="FixedCostDetail"/>
      <sheetName val="Capex"/>
      <sheetName val="Repair"/>
      <sheetName val="Debts"/>
      <sheetName val="Loss Position"/>
      <sheetName val="Interest"/>
      <sheetName val="Taxable IS"/>
      <sheetName val="Sheet2"/>
    </sheetNames>
    <sheetDataSet>
      <sheetData sheetId="0" refreshError="1"/>
      <sheetData sheetId="1" refreshError="1">
        <row r="118">
          <cell r="D118">
            <v>656911.14931200002</v>
          </cell>
          <cell r="E118">
            <v>681723.01609999989</v>
          </cell>
          <cell r="F118">
            <v>696071.03678574599</v>
          </cell>
          <cell r="G118">
            <v>687490.63518026797</v>
          </cell>
          <cell r="H118">
            <v>708453.9390578462</v>
          </cell>
          <cell r="I118">
            <v>610185.29611837212</v>
          </cell>
          <cell r="J118">
            <v>574170.55881314143</v>
          </cell>
          <cell r="K118">
            <v>572344.25074716762</v>
          </cell>
          <cell r="L118">
            <v>608706.82522886968</v>
          </cell>
          <cell r="M118">
            <v>710510.20404493064</v>
          </cell>
          <cell r="N118">
            <v>741284.75514796609</v>
          </cell>
          <cell r="O118">
            <v>747806.06673779548</v>
          </cell>
        </row>
        <row r="221">
          <cell r="D221">
            <v>39208</v>
          </cell>
          <cell r="E221">
            <v>39208</v>
          </cell>
          <cell r="F221">
            <v>65308</v>
          </cell>
          <cell r="G221">
            <v>41783.199999999997</v>
          </cell>
          <cell r="H221">
            <v>57733.2</v>
          </cell>
          <cell r="I221">
            <v>53934.2</v>
          </cell>
          <cell r="J221">
            <v>61184.2</v>
          </cell>
          <cell r="K221">
            <v>62634.2</v>
          </cell>
          <cell r="L221">
            <v>68434.2</v>
          </cell>
          <cell r="M221">
            <v>76908</v>
          </cell>
          <cell r="N221">
            <v>75458</v>
          </cell>
          <cell r="O221">
            <v>76908</v>
          </cell>
        </row>
        <row r="272">
          <cell r="D272">
            <v>58740</v>
          </cell>
          <cell r="E272">
            <v>80990</v>
          </cell>
          <cell r="F272">
            <v>235619.20000000001</v>
          </cell>
          <cell r="G272">
            <v>200375.2</v>
          </cell>
          <cell r="H272">
            <v>255036</v>
          </cell>
          <cell r="I272">
            <v>211931.7</v>
          </cell>
          <cell r="J272">
            <v>245626.95</v>
          </cell>
          <cell r="K272">
            <v>254591</v>
          </cell>
          <cell r="L272">
            <v>279322.2</v>
          </cell>
          <cell r="M272">
            <v>263944.10000000003</v>
          </cell>
          <cell r="N272">
            <v>268330.05</v>
          </cell>
          <cell r="O272">
            <v>285081.60000000003</v>
          </cell>
        </row>
        <row r="386">
          <cell r="D386">
            <v>54773.203084409004</v>
          </cell>
          <cell r="E386">
            <v>54147.880273212824</v>
          </cell>
          <cell r="F386">
            <v>54517.603084409006</v>
          </cell>
          <cell r="G386">
            <v>61584.464327531867</v>
          </cell>
          <cell r="H386">
            <v>61548.59227578788</v>
          </cell>
          <cell r="I386">
            <v>59393.195324307351</v>
          </cell>
          <cell r="J386">
            <v>59511.27849984487</v>
          </cell>
          <cell r="K386">
            <v>59499.678499844871</v>
          </cell>
          <cell r="L386">
            <v>55584.531945986106</v>
          </cell>
          <cell r="M386">
            <v>56054.528113609005</v>
          </cell>
          <cell r="N386">
            <v>45114.372018943614</v>
          </cell>
          <cell r="O386">
            <v>45237.612956009005</v>
          </cell>
        </row>
        <row r="430">
          <cell r="D430">
            <v>22029.073318078754</v>
          </cell>
          <cell r="E430">
            <v>21984.715824656931</v>
          </cell>
          <cell r="F430">
            <v>22301.621615346703</v>
          </cell>
          <cell r="G430">
            <v>21995.968227262943</v>
          </cell>
          <cell r="H430">
            <v>21999.052490526708</v>
          </cell>
          <cell r="I430">
            <v>22315.308931006035</v>
          </cell>
          <cell r="J430">
            <v>22011.430632479642</v>
          </cell>
          <cell r="K430">
            <v>22015.925881669747</v>
          </cell>
          <cell r="L430">
            <v>22332.912818507742</v>
          </cell>
          <cell r="M430">
            <v>22024.951473381519</v>
          </cell>
          <cell r="N430">
            <v>22040.459392631677</v>
          </cell>
          <cell r="O430">
            <v>22357.510116598176</v>
          </cell>
        </row>
        <row r="489">
          <cell r="D489">
            <v>-13166.830716905746</v>
          </cell>
          <cell r="E489">
            <v>-9576.4621875720768</v>
          </cell>
          <cell r="F489">
            <v>10428.810810589104</v>
          </cell>
          <cell r="G489">
            <v>6260.7555260723539</v>
          </cell>
          <cell r="H489">
            <v>17735.918619625285</v>
          </cell>
          <cell r="I489">
            <v>16460.277407735462</v>
          </cell>
          <cell r="J489">
            <v>20349.179865410209</v>
          </cell>
          <cell r="K489">
            <v>22425.933306473173</v>
          </cell>
          <cell r="L489">
            <v>25602.219236487981</v>
          </cell>
          <cell r="M489">
            <v>9746.7783821135636</v>
          </cell>
          <cell r="N489">
            <v>10256.609148507272</v>
          </cell>
          <cell r="O489">
            <v>9543.4073060750216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ll"/>
      <sheetName val="Comshare"/>
      <sheetName val="IC Input"/>
      <sheetName val="NonIC Input"/>
      <sheetName val="Assumption"/>
      <sheetName val="Calculations"/>
      <sheetName val="IS"/>
      <sheetName val="IS$"/>
      <sheetName val="CF"/>
      <sheetName val="CF$"/>
      <sheetName val="BSKZT"/>
      <sheetName val="BSUSD"/>
      <sheetName val="ComshKZT"/>
      <sheetName val="ComshUSD"/>
      <sheetName val="Capex 2005"/>
      <sheetName val="Repair 2005"/>
      <sheetName val="CFPres"/>
      <sheetName val="Sensitivity table"/>
      <sheetName val="Kazn 05 vs 04"/>
      <sheetName val="Kazn 06 vs 05"/>
      <sheetName val="IS 2004"/>
      <sheetName val="IS 2005"/>
      <sheetName val="IS 2006"/>
      <sheetName val="KPI"/>
      <sheetName val="VC+FC"/>
      <sheetName val="Trans"/>
      <sheetName val="FX"/>
      <sheetName val="Capex Summary"/>
      <sheetName val="Pres_assump"/>
      <sheetName val="Loans"/>
      <sheetName val="Capex"/>
      <sheetName val="ICLoan"/>
      <sheetName val="IC"/>
      <sheetName val="Repair"/>
      <sheetName val="Safety,Stationary,Housekeeping"/>
      <sheetName val="2003_Links"/>
      <sheetName val="Лист3"/>
      <sheetName val="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"/>
      <sheetName val="Calculations"/>
      <sheetName val="Calculation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"/>
      <sheetName val="Calculations"/>
      <sheetName val="Sheet1"/>
      <sheetName val="CCO CF"/>
      <sheetName val="Cost Cutting "/>
      <sheetName val="#CCI TS "/>
      <sheetName val="CCO IS "/>
      <sheetName val="Presentation "/>
      <sheetName val="Inter Co "/>
      <sheetName val="IS"/>
      <sheetName val="IS$"/>
      <sheetName val="CF"/>
      <sheetName val="СF$"/>
      <sheetName val="FixedCostDetail"/>
      <sheetName val="Capex"/>
      <sheetName val="Repair"/>
      <sheetName val="Debts"/>
      <sheetName val="Loss Position"/>
      <sheetName val="Interest"/>
      <sheetName val="Taxable IS"/>
    </sheetNames>
    <sheetDataSet>
      <sheetData sheetId="0" refreshError="1">
        <row r="260">
          <cell r="D260">
            <v>46719</v>
          </cell>
          <cell r="E260">
            <v>46719</v>
          </cell>
          <cell r="F260">
            <v>46719</v>
          </cell>
          <cell r="G260">
            <v>46719</v>
          </cell>
          <cell r="H260">
            <v>46719</v>
          </cell>
          <cell r="I260">
            <v>46719</v>
          </cell>
          <cell r="J260">
            <v>46719</v>
          </cell>
          <cell r="K260">
            <v>46719</v>
          </cell>
          <cell r="L260">
            <v>46719</v>
          </cell>
          <cell r="M260">
            <v>46719</v>
          </cell>
          <cell r="N260">
            <v>46719</v>
          </cell>
          <cell r="O260">
            <v>46719</v>
          </cell>
        </row>
        <row r="272">
          <cell r="D272">
            <v>157.73310700000002</v>
          </cell>
          <cell r="E272">
            <v>158.14321307820001</v>
          </cell>
          <cell r="F272">
            <v>158.5543854322033</v>
          </cell>
          <cell r="G272">
            <v>159.18860297393212</v>
          </cell>
          <cell r="H272">
            <v>159.47514245928519</v>
          </cell>
          <cell r="I272">
            <v>159.82598777269561</v>
          </cell>
          <cell r="J272">
            <v>160.62511771155908</v>
          </cell>
          <cell r="K272">
            <v>161.04274301760913</v>
          </cell>
          <cell r="L272">
            <v>161.46145414945491</v>
          </cell>
          <cell r="M272">
            <v>161.88125393024347</v>
          </cell>
          <cell r="N272">
            <v>163.32199709022262</v>
          </cell>
          <cell r="O272">
            <v>163.7466342826572</v>
          </cell>
          <cell r="Q272">
            <v>160.41663657483855</v>
          </cell>
        </row>
      </sheetData>
      <sheetData sheetId="1" refreshError="1">
        <row r="49">
          <cell r="D49">
            <v>656723.59199999995</v>
          </cell>
          <cell r="E49">
            <v>592841.91345308546</v>
          </cell>
          <cell r="F49">
            <v>655998.38463153783</v>
          </cell>
          <cell r="G49">
            <v>632591.4410608653</v>
          </cell>
          <cell r="H49">
            <v>651414.11910858122</v>
          </cell>
          <cell r="I49">
            <v>516932.74847442086</v>
          </cell>
          <cell r="J49">
            <v>533803.91239776718</v>
          </cell>
          <cell r="K49">
            <v>533444.57665602979</v>
          </cell>
          <cell r="L49">
            <v>554841.51473368844</v>
          </cell>
          <cell r="M49">
            <v>686958.87713216827</v>
          </cell>
          <cell r="N49">
            <v>664452.88200750551</v>
          </cell>
          <cell r="O49">
            <v>686244.33374949126</v>
          </cell>
        </row>
        <row r="56">
          <cell r="D56">
            <v>4491.1299600000002</v>
          </cell>
          <cell r="E56">
            <v>4054.8655672654277</v>
          </cell>
          <cell r="F56">
            <v>4487.5039231576893</v>
          </cell>
          <cell r="G56">
            <v>4322.0388853043269</v>
          </cell>
          <cell r="H56">
            <v>4445.2753875429062</v>
          </cell>
          <cell r="I56">
            <v>3168.9437423721042</v>
          </cell>
          <cell r="J56">
            <v>3272.7755619888362</v>
          </cell>
          <cell r="K56">
            <v>3270.9788832801491</v>
          </cell>
          <cell r="L56">
            <v>3553.2475736684414</v>
          </cell>
          <cell r="M56">
            <v>4809.7063856608411</v>
          </cell>
          <cell r="N56">
            <v>4652.8244100375268</v>
          </cell>
          <cell r="O56">
            <v>4806.1336687474559</v>
          </cell>
        </row>
        <row r="167">
          <cell r="D167">
            <v>218879.48238197429</v>
          </cell>
          <cell r="E167">
            <v>196787.91957081546</v>
          </cell>
          <cell r="F167">
            <v>211360.08721030049</v>
          </cell>
          <cell r="G167">
            <v>228720.30807939911</v>
          </cell>
          <cell r="H167">
            <v>224131.3763523605</v>
          </cell>
          <cell r="I167">
            <v>216851.75729613737</v>
          </cell>
          <cell r="J167">
            <v>224741.64920600862</v>
          </cell>
          <cell r="K167">
            <v>224741.64920600862</v>
          </cell>
          <cell r="L167">
            <v>232844.78143776825</v>
          </cell>
          <cell r="M167">
            <v>256365.02404506441</v>
          </cell>
          <cell r="N167">
            <v>246875.82972103002</v>
          </cell>
          <cell r="O167">
            <v>256365.02404506441</v>
          </cell>
        </row>
        <row r="173">
          <cell r="D173">
            <v>68645.714785407734</v>
          </cell>
          <cell r="E173">
            <v>62718.710128755367</v>
          </cell>
          <cell r="F173">
            <v>69016.389195278971</v>
          </cell>
          <cell r="G173">
            <v>51595.770520386257</v>
          </cell>
          <cell r="H173">
            <v>50691.012687768234</v>
          </cell>
          <cell r="I173">
            <v>51287.341738197429</v>
          </cell>
          <cell r="J173">
            <v>52842.919796137343</v>
          </cell>
          <cell r="K173">
            <v>52842.919796137343</v>
          </cell>
          <cell r="L173">
            <v>54440.54050429185</v>
          </cell>
          <cell r="M173">
            <v>66797.835971030057</v>
          </cell>
          <cell r="N173">
            <v>64926.938036480686</v>
          </cell>
          <cell r="O173">
            <v>66797.835971030057</v>
          </cell>
        </row>
        <row r="333">
          <cell r="D333">
            <v>68486.531085353228</v>
          </cell>
          <cell r="E333">
            <v>61598.525496448041</v>
          </cell>
          <cell r="F333">
            <v>70452.341085353226</v>
          </cell>
          <cell r="G333">
            <v>141716.22294227005</v>
          </cell>
          <cell r="H333">
            <v>169092.46622278204</v>
          </cell>
          <cell r="I333">
            <v>61087.959862806892</v>
          </cell>
          <cell r="J333">
            <v>62889.060524900386</v>
          </cell>
          <cell r="K333">
            <v>62446.540524900425</v>
          </cell>
          <cell r="L333">
            <v>61424.325204888417</v>
          </cell>
          <cell r="M333">
            <v>71626.721085353172</v>
          </cell>
          <cell r="N333">
            <v>66183.74297175539</v>
          </cell>
          <cell r="O333">
            <v>68371.436404147302</v>
          </cell>
        </row>
        <row r="384">
          <cell r="D384">
            <v>51817.881530446633</v>
          </cell>
          <cell r="E384">
            <v>51278.810141484406</v>
          </cell>
          <cell r="F384">
            <v>51597.536702860431</v>
          </cell>
          <cell r="G384">
            <v>57689.658464173241</v>
          </cell>
          <cell r="H384">
            <v>57658.734281635319</v>
          </cell>
          <cell r="I384">
            <v>55800.633461393481</v>
          </cell>
          <cell r="J384">
            <v>55902.429302374105</v>
          </cell>
          <cell r="K384">
            <v>55892.429302374105</v>
          </cell>
          <cell r="L384">
            <v>52517.302962840688</v>
          </cell>
          <cell r="M384">
            <v>52922.47207286043</v>
          </cell>
          <cell r="N384">
            <v>43491.303025735091</v>
          </cell>
          <cell r="O384">
            <v>43597.54521286043</v>
          </cell>
        </row>
        <row r="428">
          <cell r="D428">
            <v>20230.861302802856</v>
          </cell>
          <cell r="E428">
            <v>20187.161917867277</v>
          </cell>
          <cell r="F428">
            <v>20498.977254668804</v>
          </cell>
          <cell r="G428">
            <v>20196.862264941425</v>
          </cell>
          <cell r="H428">
            <v>20199.521112582603</v>
          </cell>
          <cell r="I428">
            <v>20510.776664719953</v>
          </cell>
          <cell r="J428">
            <v>20210.191924610994</v>
          </cell>
          <cell r="K428">
            <v>20214.067139430048</v>
          </cell>
          <cell r="L428">
            <v>20525.952429807632</v>
          </cell>
          <cell r="M428">
            <v>20221.847821940199</v>
          </cell>
          <cell r="N428">
            <v>20235.216717845506</v>
          </cell>
          <cell r="O428">
            <v>20547.156997126971</v>
          </cell>
        </row>
        <row r="434">
          <cell r="D434">
            <v>21669.350000000002</v>
          </cell>
          <cell r="E434">
            <v>21669.350000000002</v>
          </cell>
          <cell r="F434">
            <v>21669.350000000002</v>
          </cell>
          <cell r="G434">
            <v>21669.350000000002</v>
          </cell>
          <cell r="H434">
            <v>21669.350000000002</v>
          </cell>
          <cell r="I434">
            <v>21669.350000000002</v>
          </cell>
          <cell r="J434">
            <v>21669.350000000002</v>
          </cell>
          <cell r="K434">
            <v>21669.350000000002</v>
          </cell>
          <cell r="L434">
            <v>21669.350000000002</v>
          </cell>
          <cell r="M434">
            <v>21669.350000000002</v>
          </cell>
          <cell r="N434">
            <v>21669.350000000002</v>
          </cell>
          <cell r="O434">
            <v>21669.350000000002</v>
          </cell>
        </row>
        <row r="436">
          <cell r="D436">
            <v>10162.394549999999</v>
          </cell>
          <cell r="E436">
            <v>10162.394549999999</v>
          </cell>
          <cell r="F436">
            <v>10162.394549999999</v>
          </cell>
          <cell r="G436">
            <v>10162.394549999999</v>
          </cell>
          <cell r="H436">
            <v>10162.394549999999</v>
          </cell>
          <cell r="I436">
            <v>10162.394549999999</v>
          </cell>
          <cell r="J436">
            <v>10162.394549999999</v>
          </cell>
          <cell r="K436">
            <v>10162.394549999999</v>
          </cell>
          <cell r="L436">
            <v>10162.394549999999</v>
          </cell>
          <cell r="M436">
            <v>10162.394549999999</v>
          </cell>
          <cell r="N436">
            <v>10162.394549999999</v>
          </cell>
          <cell r="O436">
            <v>10162.394549999999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юнь-02-не трогать! (разверн)"/>
      <sheetName val="Июнь-02(освобожд)"/>
      <sheetName val="15,496-не трогать!"/>
      <sheetName val="2 625 598,8-исправить"/>
      <sheetName val="докум- 1048"/>
      <sheetName val="докум-1100001437"/>
      <sheetName val="докум -0100000539"/>
      <sheetName val="нерезиденты"/>
      <sheetName val="703,0500-Утилиз газа"/>
      <sheetName val="июнь-02-не трогать!"/>
      <sheetName val="май-02-не трогать! (разверн)"/>
      <sheetName val="май-02(освобожд)"/>
      <sheetName val="701,0010-почему без НДС"/>
      <sheetName val="почему 16%-реал ОС"/>
      <sheetName val="ОС  суммы-15 496 ,41"/>
      <sheetName val="май-02-не трогать!"/>
      <sheetName val="апрель-02-не трогать! (разверн)"/>
      <sheetName val="апрель-02 (освобожд"/>
      <sheetName val="приход излишков"/>
      <sheetName val="поступление ТМЗ"/>
      <sheetName val="апрель-02-не трогать!"/>
      <sheetName val="март-02 (разверн)"/>
      <sheetName val="март-02(освобожд)"/>
      <sheetName val="март-02"/>
      <sheetName val="февраль-02 (разверн)"/>
      <sheetName val="февраль-02 (освобож)"/>
      <sheetName val="коор НДС ШНОС"/>
      <sheetName val="оплата нерез"/>
      <sheetName val="февраль-02"/>
      <sheetName val="Sheet10"/>
      <sheetName val="январь-02 (разверн)"/>
      <sheetName val="13 500"/>
      <sheetName val="январь-02 (освобожд)"/>
      <sheetName val="Sheet16"/>
      <sheetName val="январь-02"/>
      <sheetName val="svod (Kairbek)"/>
      <sheetName val="svod"/>
      <sheetName val="реестр(only 6-month)"/>
      <sheetName val="реестр корр-Каирбек"/>
      <sheetName val="реестр(only 6-month) -Kairbek"/>
      <sheetName val="реестр (on 10.07.2002)"/>
      <sheetName val="Index -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"/>
      <sheetName val="10-1"/>
      <sheetName val="SMSTemp"/>
      <sheetName val="definitions"/>
      <sheetName val="GAAP TB 31.12.01  detail p&amp;l"/>
      <sheetName val="Sales for 2001"/>
    </sheetNames>
    <sheetDataSet>
      <sheetData sheetId="0"/>
      <sheetData sheetId="1"/>
      <sheetData sheetId="2" refreshError="1">
        <row r="30">
          <cell r="B30">
            <v>1307518.6400001969</v>
          </cell>
        </row>
        <row r="32">
          <cell r="B32">
            <v>1307518.6400001969</v>
          </cell>
        </row>
        <row r="51">
          <cell r="B51">
            <v>31999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бъем"/>
      <sheetName val="Объем ДКРЕМ"/>
      <sheetName val="Табл.к ПЗ"/>
      <sheetName val="прил.1"/>
      <sheetName val="Прил.2"/>
      <sheetName val="Лист4"/>
      <sheetName val="ТС (кор)"/>
      <sheetName val="ТС (разв)"/>
      <sheetName val="расч НТП 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22">
          <cell r="D22">
            <v>664689.76840652875</v>
          </cell>
          <cell r="E22">
            <v>661703.14097999991</v>
          </cell>
        </row>
        <row r="23">
          <cell r="D23">
            <v>283665.16290318588</v>
          </cell>
          <cell r="E23">
            <v>280589.14014999999</v>
          </cell>
        </row>
        <row r="56">
          <cell r="D56">
            <v>87139.488696811168</v>
          </cell>
          <cell r="E56">
            <v>87615.123087878019</v>
          </cell>
        </row>
        <row r="57">
          <cell r="D57">
            <v>33503.641200838509</v>
          </cell>
          <cell r="E57">
            <v>33094.825359137569</v>
          </cell>
        </row>
      </sheetData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 COOP"/>
      <sheetName val="trial balance PKI"/>
      <sheetName val="trial balance Cons"/>
      <sheetName val="report"/>
      <sheetName val="filing"/>
      <sheetName val="GAAP TB 31.12.01  detail p&amp;l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факт 2005 г."/>
      <sheetName val="факт 2005 г.-2"/>
      <sheetName val="Лист2"/>
      <sheetName val="IFRS FS"/>
      <sheetName val="факт 2005 г_"/>
      <sheetName val="ОборБалФормОтч"/>
      <sheetName val="ТитулЛистОтч"/>
      <sheetName val="База"/>
      <sheetName val="группа"/>
      <sheetName val="Инв.в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"/>
      <sheetName val="Calculations"/>
      <sheetName val="IS"/>
      <sheetName val="IS$"/>
      <sheetName val="CF_Corp"/>
      <sheetName val="CF$_Corp"/>
      <sheetName val="CF"/>
      <sheetName val="CF$"/>
      <sheetName val="BSKZT"/>
      <sheetName val="BSUSD"/>
      <sheetName val="FX"/>
      <sheetName val="Capex Summary"/>
      <sheetName val="CF_Comshare"/>
      <sheetName val="Comshare$"/>
      <sheetName val="Comshare_KZT"/>
      <sheetName val="Loans"/>
      <sheetName val="KPI"/>
      <sheetName val="Capex"/>
      <sheetName val="Trans"/>
      <sheetName val="ICLoan"/>
      <sheetName val="IC"/>
      <sheetName val="Repair"/>
      <sheetName val="CustomerDetail"/>
      <sheetName val="Safety,Com-dities,Traning,Other"/>
      <sheetName val="FixedCostDetail"/>
      <sheetName val="Tax"/>
      <sheetName val="2003_Links"/>
    </sheetNames>
    <sheetDataSet>
      <sheetData sheetId="0" refreshError="1">
        <row r="259">
          <cell r="E259">
            <v>145.96903065964696</v>
          </cell>
          <cell r="F259">
            <v>145.93806131929392</v>
          </cell>
          <cell r="G259">
            <v>145.90709197894088</v>
          </cell>
          <cell r="H259">
            <v>145.87612263858784</v>
          </cell>
          <cell r="I259">
            <v>145.84515329823481</v>
          </cell>
          <cell r="J259">
            <v>145.81418395788177</v>
          </cell>
          <cell r="K259">
            <v>145.78321461752873</v>
          </cell>
          <cell r="L259">
            <v>145.75224527717569</v>
          </cell>
          <cell r="M259">
            <v>145.72127593682265</v>
          </cell>
          <cell r="N259">
            <v>145.69030659646961</v>
          </cell>
          <cell r="O259">
            <v>145.65933725611657</v>
          </cell>
          <cell r="P259">
            <v>145.62836791576353</v>
          </cell>
          <cell r="Q259">
            <v>145.79869928770526</v>
          </cell>
          <cell r="R259">
            <v>146.03938823641531</v>
          </cell>
          <cell r="S259">
            <v>146.45040855706708</v>
          </cell>
          <cell r="T259">
            <v>146.86142887771885</v>
          </cell>
          <cell r="U259">
            <v>147.27244919837062</v>
          </cell>
          <cell r="V259">
            <v>147.6834695190224</v>
          </cell>
          <cell r="W259">
            <v>148.09448983967417</v>
          </cell>
          <cell r="X259">
            <v>148.50551016032594</v>
          </cell>
          <cell r="Y259">
            <v>148.91653048097771</v>
          </cell>
          <cell r="Z259">
            <v>149.32755080162949</v>
          </cell>
          <cell r="AA259">
            <v>149.73857112228126</v>
          </cell>
          <cell r="AB259">
            <v>150.14959144293303</v>
          </cell>
          <cell r="AC259">
            <v>150.5606117635848</v>
          </cell>
          <cell r="AD259">
            <v>148.30000000000007</v>
          </cell>
          <cell r="AE259">
            <v>153.9</v>
          </cell>
          <cell r="AF259">
            <v>154.4</v>
          </cell>
          <cell r="AG259">
            <v>157.56598416447702</v>
          </cell>
        </row>
      </sheetData>
      <sheetData sheetId="1" refreshError="1">
        <row r="49">
          <cell r="E49">
            <v>666595.23535472644</v>
          </cell>
          <cell r="F49">
            <v>611919.49398184719</v>
          </cell>
          <cell r="G49">
            <v>718117.59431251138</v>
          </cell>
          <cell r="H49">
            <v>684582.54226884095</v>
          </cell>
          <cell r="I49">
            <v>669089.65205239935</v>
          </cell>
          <cell r="J49">
            <v>606514.67435948004</v>
          </cell>
          <cell r="K49">
            <v>450284.21856553009</v>
          </cell>
          <cell r="L49">
            <v>448669.99569246866</v>
          </cell>
          <cell r="M49">
            <v>507025.34912123892</v>
          </cell>
          <cell r="N49">
            <v>646273.73989466112</v>
          </cell>
          <cell r="O49">
            <v>602472.47646962386</v>
          </cell>
          <cell r="P49">
            <v>618796.52338477934</v>
          </cell>
          <cell r="Q49">
            <v>7230341.4954581074</v>
          </cell>
          <cell r="R49">
            <v>678068.42415310326</v>
          </cell>
          <cell r="S49">
            <v>624367.12898590486</v>
          </cell>
          <cell r="T49">
            <v>735685.7694744037</v>
          </cell>
          <cell r="U49">
            <v>702709.07632754545</v>
          </cell>
          <cell r="V49">
            <v>687561.22670519748</v>
          </cell>
          <cell r="W49">
            <v>623917.46612997144</v>
          </cell>
          <cell r="X49">
            <v>460969.19731855649</v>
          </cell>
          <cell r="Y49">
            <v>460879.88641788275</v>
          </cell>
          <cell r="Z49">
            <v>524058.76977251132</v>
          </cell>
          <cell r="AA49">
            <v>671626.32188797765</v>
          </cell>
          <cell r="AB49">
            <v>627334.47307151125</v>
          </cell>
          <cell r="AC49">
            <v>645813.59350174933</v>
          </cell>
          <cell r="AD49">
            <v>7442991.333746314</v>
          </cell>
          <cell r="AE49">
            <v>7756306.7059612116</v>
          </cell>
          <cell r="AF49">
            <v>8023161.5367819071</v>
          </cell>
          <cell r="AG49">
            <v>8371911.6434247233</v>
          </cell>
        </row>
        <row r="134">
          <cell r="E134">
            <v>291.01243894084854</v>
          </cell>
          <cell r="F134">
            <v>291.00441788169712</v>
          </cell>
          <cell r="G134">
            <v>290.99639682254571</v>
          </cell>
          <cell r="H134">
            <v>290.98837576339423</v>
          </cell>
          <cell r="I134">
            <v>290.98035470424281</v>
          </cell>
          <cell r="J134">
            <v>290.9723336450914</v>
          </cell>
          <cell r="K134">
            <v>290.96431258593992</v>
          </cell>
          <cell r="L134">
            <v>290.9562915267885</v>
          </cell>
          <cell r="M134">
            <v>290.94827046763709</v>
          </cell>
          <cell r="N134">
            <v>290.94024940848561</v>
          </cell>
          <cell r="O134">
            <v>290.9322283493342</v>
          </cell>
          <cell r="P134">
            <v>290.92420729018278</v>
          </cell>
          <cell r="Q134">
            <v>3491.6198773861879</v>
          </cell>
          <cell r="R134">
            <v>291.0306615532316</v>
          </cell>
          <cell r="S134">
            <v>291.13711581628041</v>
          </cell>
          <cell r="T134">
            <v>291.24357007932917</v>
          </cell>
          <cell r="U134">
            <v>291.35002434237799</v>
          </cell>
          <cell r="V134">
            <v>291.45647860542681</v>
          </cell>
          <cell r="W134">
            <v>291.56293286847563</v>
          </cell>
          <cell r="X134">
            <v>291.66938713152445</v>
          </cell>
          <cell r="Y134">
            <v>291.77584139457321</v>
          </cell>
          <cell r="Z134">
            <v>291.88229565762202</v>
          </cell>
          <cell r="AA134">
            <v>291.98874992067084</v>
          </cell>
          <cell r="AB134">
            <v>292.09520418371966</v>
          </cell>
          <cell r="AC134">
            <v>292.20165844676848</v>
          </cell>
          <cell r="AD134">
            <v>3499.3939199999995</v>
          </cell>
          <cell r="AE134">
            <v>3516.7987199999998</v>
          </cell>
          <cell r="AF134">
            <v>3518.3527199999999</v>
          </cell>
          <cell r="AG134">
            <v>3528.1925987831946</v>
          </cell>
        </row>
        <row r="271">
          <cell r="E271">
            <v>324330.05243431276</v>
          </cell>
          <cell r="F271">
            <v>298115.1777726615</v>
          </cell>
          <cell r="G271">
            <v>351290.76405998971</v>
          </cell>
          <cell r="H271">
            <v>331287.79049602314</v>
          </cell>
          <cell r="I271">
            <v>323626.5518245282</v>
          </cell>
          <cell r="J271">
            <v>294478.67546440032</v>
          </cell>
          <cell r="K271">
            <v>217229.01603172041</v>
          </cell>
          <cell r="L271">
            <v>217229.01603172041</v>
          </cell>
          <cell r="M271">
            <v>248684.21283680425</v>
          </cell>
          <cell r="N271">
            <v>321560.43641187227</v>
          </cell>
          <cell r="O271">
            <v>300098.81900096731</v>
          </cell>
          <cell r="P271">
            <v>310084.61588223907</v>
          </cell>
          <cell r="Q271">
            <v>3538015.1282472387</v>
          </cell>
          <cell r="R271">
            <v>335262.40563184064</v>
          </cell>
          <cell r="S271">
            <v>308032.87063893606</v>
          </cell>
          <cell r="T271">
            <v>361692.57645597018</v>
          </cell>
          <cell r="U271">
            <v>338889.81506753631</v>
          </cell>
          <cell r="V271">
            <v>330936.28855031228</v>
          </cell>
          <cell r="W271">
            <v>300421.58015554515</v>
          </cell>
          <cell r="X271">
            <v>222136.19744347432</v>
          </cell>
          <cell r="Y271">
            <v>222136.19744347432</v>
          </cell>
          <cell r="Z271">
            <v>254450.4124603637</v>
          </cell>
          <cell r="AA271">
            <v>329306.15493504948</v>
          </cell>
          <cell r="AB271">
            <v>310331.09374464542</v>
          </cell>
          <cell r="AC271">
            <v>320626.84216407326</v>
          </cell>
          <cell r="AD271">
            <v>3634222.4346912205</v>
          </cell>
          <cell r="AE271">
            <v>3674454.8842656785</v>
          </cell>
          <cell r="AF271">
            <v>3817291.5329878097</v>
          </cell>
          <cell r="AG271">
            <v>3919866.5837069135</v>
          </cell>
        </row>
        <row r="274">
          <cell r="E274">
            <v>4714.7996903065969</v>
          </cell>
          <cell r="F274">
            <v>4713.7993806131935</v>
          </cell>
          <cell r="G274">
            <v>4712.7990709197902</v>
          </cell>
          <cell r="H274">
            <v>7067.6981418395808</v>
          </cell>
          <cell r="I274">
            <v>7066.1976772994758</v>
          </cell>
          <cell r="J274">
            <v>7064.6972127593717</v>
          </cell>
          <cell r="K274">
            <v>4708.7978321461778</v>
          </cell>
          <cell r="L274">
            <v>4707.7975224527745</v>
          </cell>
          <cell r="M274">
            <v>4706.7972127593721</v>
          </cell>
          <cell r="N274">
            <v>4705.7969030659679</v>
          </cell>
          <cell r="O274">
            <v>4704.7965933725654</v>
          </cell>
          <cell r="P274">
            <v>7055.6944255187427</v>
          </cell>
          <cell r="Q274">
            <v>65929.67166305361</v>
          </cell>
          <cell r="R274">
            <v>4811.413684836939</v>
          </cell>
          <cell r="S274">
            <v>4824.9551603211321</v>
          </cell>
          <cell r="T274">
            <v>4838.4966358053252</v>
          </cell>
          <cell r="U274">
            <v>4852.0381112895193</v>
          </cell>
          <cell r="V274">
            <v>4865.5795867737124</v>
          </cell>
          <cell r="W274">
            <v>4879.1210622579056</v>
          </cell>
          <cell r="X274">
            <v>4892.6625377420987</v>
          </cell>
          <cell r="Y274">
            <v>4906.2040132262919</v>
          </cell>
          <cell r="Z274">
            <v>4919.745488710485</v>
          </cell>
          <cell r="AA274">
            <v>4933.2869641946791</v>
          </cell>
          <cell r="AB274">
            <v>4946.8284396788722</v>
          </cell>
          <cell r="AC274">
            <v>4960.3699151630653</v>
          </cell>
          <cell r="AD274">
            <v>58630.701600000022</v>
          </cell>
          <cell r="AE274">
            <v>46546.174691999993</v>
          </cell>
          <cell r="AF274">
            <v>31754.229845760005</v>
          </cell>
          <cell r="AG274">
            <v>33053.459887129706</v>
          </cell>
        </row>
        <row r="286">
          <cell r="E286">
            <v>18719.66109954748</v>
          </cell>
          <cell r="F286">
            <v>18905.154511760731</v>
          </cell>
          <cell r="G286">
            <v>23255.49628541122</v>
          </cell>
          <cell r="H286">
            <v>24422.960032910414</v>
          </cell>
          <cell r="I286">
            <v>25358.171115910143</v>
          </cell>
          <cell r="J286">
            <v>24726.60476735247</v>
          </cell>
          <cell r="K286">
            <v>17685.589945041047</v>
          </cell>
          <cell r="L286">
            <v>17205.564945041046</v>
          </cell>
          <cell r="M286">
            <v>18268.766953511273</v>
          </cell>
          <cell r="N286">
            <v>22964.609811993836</v>
          </cell>
          <cell r="O286">
            <v>18546.630219784522</v>
          </cell>
          <cell r="P286">
            <v>19009.35594933289</v>
          </cell>
          <cell r="Q286">
            <v>249068.56563759706</v>
          </cell>
          <cell r="R286">
            <v>19430.307547359476</v>
          </cell>
          <cell r="S286">
            <v>18371.002479100895</v>
          </cell>
          <cell r="T286">
            <v>24098.766639877922</v>
          </cell>
          <cell r="U286">
            <v>25263.947301873966</v>
          </cell>
          <cell r="V286">
            <v>26200.213365550095</v>
          </cell>
          <cell r="W286">
            <v>25516.009588628793</v>
          </cell>
          <cell r="X286">
            <v>18207.758839935013</v>
          </cell>
          <cell r="Y286">
            <v>17718.133339935011</v>
          </cell>
          <cell r="Z286">
            <v>18855.977207657226</v>
          </cell>
          <cell r="AA286">
            <v>23754.179588405616</v>
          </cell>
          <cell r="AB286">
            <v>19219.837640203899</v>
          </cell>
          <cell r="AC286">
            <v>21302.592461544031</v>
          </cell>
          <cell r="AD286">
            <v>257938.72600007197</v>
          </cell>
          <cell r="AE286">
            <v>252140.97600221218</v>
          </cell>
          <cell r="AF286">
            <v>261060.371940554</v>
          </cell>
          <cell r="AG286">
            <v>270935.15032626595</v>
          </cell>
        </row>
        <row r="296">
          <cell r="E296">
            <v>2210.8537577719708</v>
          </cell>
          <cell r="F296">
            <v>2058.7571525009944</v>
          </cell>
          <cell r="G296">
            <v>2365.5049680241164</v>
          </cell>
          <cell r="H296">
            <v>2250.2838587689125</v>
          </cell>
          <cell r="I296">
            <v>2205.781780250511</v>
          </cell>
          <cell r="J296">
            <v>2037.516891494234</v>
          </cell>
          <cell r="K296">
            <v>1591.6314586303397</v>
          </cell>
          <cell r="L296">
            <v>1591.6314586303397</v>
          </cell>
          <cell r="M296">
            <v>1767.9836119877966</v>
          </cell>
          <cell r="N296">
            <v>2188.8016815917131</v>
          </cell>
          <cell r="O296">
            <v>2064.8330116659085</v>
          </cell>
          <cell r="P296">
            <v>2122.64545305094</v>
          </cell>
          <cell r="Q296">
            <v>24456.225084367779</v>
          </cell>
          <cell r="R296">
            <v>2286.4326811450555</v>
          </cell>
          <cell r="S296">
            <v>2128.533763041145</v>
          </cell>
          <cell r="T296">
            <v>2448.9092426359603</v>
          </cell>
          <cell r="U296">
            <v>2328.4892037170357</v>
          </cell>
          <cell r="V296">
            <v>2281.1040615610109</v>
          </cell>
          <cell r="W296">
            <v>2104.9562278982585</v>
          </cell>
          <cell r="X296">
            <v>1635.8777336668581</v>
          </cell>
          <cell r="Y296">
            <v>1635.8777336668581</v>
          </cell>
          <cell r="Z296">
            <v>1821.7845644487948</v>
          </cell>
          <cell r="AA296">
            <v>2263.2647699100767</v>
          </cell>
          <cell r="AB296">
            <v>1927.780749718868</v>
          </cell>
          <cell r="AC296">
            <v>1981.0247823723321</v>
          </cell>
          <cell r="AD296">
            <v>24844.035513782255</v>
          </cell>
          <cell r="AE296">
            <v>22048.916565329971</v>
          </cell>
          <cell r="AF296">
            <v>22912.71410144593</v>
          </cell>
          <cell r="AG296">
            <v>23879.859286965657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8">
          <cell r="E308">
            <v>9558.5995199999979</v>
          </cell>
          <cell r="F308">
            <v>8633.5737599999975</v>
          </cell>
          <cell r="G308">
            <v>9558.5995199999979</v>
          </cell>
          <cell r="H308">
            <v>9250.2575999999972</v>
          </cell>
          <cell r="I308">
            <v>9558.5995199999979</v>
          </cell>
          <cell r="J308">
            <v>9250.2575999999972</v>
          </cell>
          <cell r="K308">
            <v>9558.5995199999979</v>
          </cell>
          <cell r="L308">
            <v>9558.5995199999979</v>
          </cell>
          <cell r="M308">
            <v>9250.2575999999972</v>
          </cell>
          <cell r="N308">
            <v>9558.5995199999979</v>
          </cell>
          <cell r="O308">
            <v>9250.2575999999972</v>
          </cell>
          <cell r="P308">
            <v>9558.5995199999979</v>
          </cell>
          <cell r="Q308">
            <v>112544.80079999998</v>
          </cell>
          <cell r="R308">
            <v>9749.7715103999963</v>
          </cell>
          <cell r="S308">
            <v>8806.2452351999964</v>
          </cell>
          <cell r="T308">
            <v>9749.7715103999963</v>
          </cell>
          <cell r="U308">
            <v>9435.2627519999969</v>
          </cell>
          <cell r="V308">
            <v>9749.7715103999963</v>
          </cell>
          <cell r="W308">
            <v>9435.2627519999969</v>
          </cell>
          <cell r="X308">
            <v>9749.7715103999963</v>
          </cell>
          <cell r="Y308">
            <v>9749.7715103999963</v>
          </cell>
          <cell r="Z308">
            <v>9435.2627519999969</v>
          </cell>
          <cell r="AA308">
            <v>9749.7715103999963</v>
          </cell>
          <cell r="AB308">
            <v>9435.2627519999969</v>
          </cell>
          <cell r="AC308">
            <v>9749.7715103999963</v>
          </cell>
          <cell r="AD308">
            <v>114795.69681599994</v>
          </cell>
          <cell r="AE308">
            <v>114795.69681599997</v>
          </cell>
          <cell r="AF308">
            <v>114795.69681599997</v>
          </cell>
          <cell r="AG308">
            <v>115110.20557439997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</row>
        <row r="310">
          <cell r="E310">
            <v>1903.2400152</v>
          </cell>
          <cell r="F310">
            <v>1749.2954975999999</v>
          </cell>
          <cell r="G310">
            <v>2059.7701751999998</v>
          </cell>
          <cell r="H310">
            <v>1943.1491760000001</v>
          </cell>
          <cell r="I310">
            <v>1898.1064151999999</v>
          </cell>
          <cell r="J310">
            <v>1727.797176</v>
          </cell>
          <cell r="K310">
            <v>1276.4944152</v>
          </cell>
          <cell r="L310">
            <v>1276.4944152</v>
          </cell>
          <cell r="M310">
            <v>1454.989176</v>
          </cell>
          <cell r="N310">
            <v>1880.9200152000001</v>
          </cell>
          <cell r="O310">
            <v>1755.4451759999999</v>
          </cell>
          <cell r="P310">
            <v>1813.9600152</v>
          </cell>
          <cell r="Q310">
            <v>20739.661668000001</v>
          </cell>
          <cell r="R310">
            <v>1979.73719196912</v>
          </cell>
          <cell r="S310">
            <v>1819.9198657785603</v>
          </cell>
          <cell r="T310">
            <v>2144.1877780651198</v>
          </cell>
          <cell r="U310">
            <v>2022.3046843056002</v>
          </cell>
          <cell r="V310">
            <v>1974.3438318091203</v>
          </cell>
          <cell r="W310">
            <v>1796.0558731056001</v>
          </cell>
          <cell r="X310">
            <v>1321.27826460912</v>
          </cell>
          <cell r="Y310">
            <v>1321.27826460912</v>
          </cell>
          <cell r="Z310">
            <v>1509.4437883056003</v>
          </cell>
          <cell r="AA310">
            <v>1956.2877999691198</v>
          </cell>
          <cell r="AB310">
            <v>1825.1028619056003</v>
          </cell>
          <cell r="AC310">
            <v>1885.9396239691202</v>
          </cell>
          <cell r="AD310">
            <v>21555.879828400804</v>
          </cell>
          <cell r="AE310">
            <v>22408.73445331788</v>
          </cell>
          <cell r="AF310">
            <v>23299.986064367768</v>
          </cell>
          <cell r="AG310">
            <v>24297.870022904415</v>
          </cell>
        </row>
        <row r="311">
          <cell r="E311">
            <v>29373.33756792</v>
          </cell>
          <cell r="F311">
            <v>26997.460512959999</v>
          </cell>
          <cell r="G311">
            <v>31789.119703920001</v>
          </cell>
          <cell r="H311">
            <v>29989.268949599998</v>
          </cell>
          <cell r="I311">
            <v>29294.109007919997</v>
          </cell>
          <cell r="J311">
            <v>26665.669749600002</v>
          </cell>
          <cell r="K311">
            <v>19700.56380792</v>
          </cell>
          <cell r="L311">
            <v>19700.56380792</v>
          </cell>
          <cell r="M311">
            <v>22455.332949600001</v>
          </cell>
          <cell r="N311">
            <v>29028.865567920002</v>
          </cell>
          <cell r="O311">
            <v>27092.3705496</v>
          </cell>
          <cell r="P311">
            <v>27995.449567920001</v>
          </cell>
          <cell r="Q311">
            <v>320082.11174279999</v>
          </cell>
          <cell r="R311">
            <v>30553.943996056754</v>
          </cell>
          <cell r="S311">
            <v>28087.429928515783</v>
          </cell>
          <cell r="T311">
            <v>33091.964708138352</v>
          </cell>
          <cell r="U311">
            <v>31210.902294449763</v>
          </cell>
          <cell r="V311">
            <v>30470.706470920755</v>
          </cell>
          <cell r="W311">
            <v>27719.128974929761</v>
          </cell>
          <cell r="X311">
            <v>20391.727883800751</v>
          </cell>
          <cell r="Y311">
            <v>20391.727883800751</v>
          </cell>
          <cell r="Z311">
            <v>23295.749132849764</v>
          </cell>
          <cell r="AA311">
            <v>30192.04171285675</v>
          </cell>
          <cell r="AB311">
            <v>28167.420835409765</v>
          </cell>
          <cell r="AC311">
            <v>29106.334863256758</v>
          </cell>
          <cell r="AD311">
            <v>332679.07868498575</v>
          </cell>
          <cell r="AE311">
            <v>345841.46839620598</v>
          </cell>
          <cell r="AF311">
            <v>359596.45159340923</v>
          </cell>
          <cell r="AG311">
            <v>374997.12735349149</v>
          </cell>
        </row>
        <row r="318">
          <cell r="E318">
            <v>20171.84919914163</v>
          </cell>
          <cell r="F318">
            <v>18533.382829184546</v>
          </cell>
          <cell r="G318">
            <v>21795.373748497852</v>
          </cell>
          <cell r="H318">
            <v>20571.86541630901</v>
          </cell>
          <cell r="I318">
            <v>20118.603705579393</v>
          </cell>
          <cell r="J318">
            <v>18338.243098712439</v>
          </cell>
          <cell r="K318">
            <v>13671.2689416309</v>
          </cell>
          <cell r="L318">
            <v>13671.2689416309</v>
          </cell>
          <cell r="M318">
            <v>15508.689450643777</v>
          </cell>
          <cell r="N318">
            <v>19940.347053218884</v>
          </cell>
          <cell r="O318">
            <v>18625.0070472103</v>
          </cell>
          <cell r="P318">
            <v>19245.840615450641</v>
          </cell>
          <cell r="Q318">
            <v>220191.74004721027</v>
          </cell>
          <cell r="R318">
            <v>20965.274852326347</v>
          </cell>
          <cell r="S318">
            <v>19265.895946916393</v>
          </cell>
          <cell r="T318">
            <v>22670.949743879995</v>
          </cell>
          <cell r="U318">
            <v>21392.863177704719</v>
          </cell>
          <cell r="V318">
            <v>20909.335136789869</v>
          </cell>
          <cell r="W318">
            <v>19046.219570837766</v>
          </cell>
          <cell r="X318">
            <v>14135.765233785578</v>
          </cell>
          <cell r="Y318">
            <v>14135.765233785578</v>
          </cell>
          <cell r="Z318">
            <v>16073.490508176823</v>
          </cell>
          <cell r="AA318">
            <v>20722.05869781991</v>
          </cell>
          <cell r="AB318">
            <v>19347.493775129613</v>
          </cell>
          <cell r="AC318">
            <v>19992.410234300598</v>
          </cell>
          <cell r="AD318">
            <v>228657.5221114532</v>
          </cell>
          <cell r="AE318">
            <v>237503.29611810384</v>
          </cell>
          <cell r="AF318">
            <v>246747.32212684728</v>
          </cell>
          <cell r="AG318">
            <v>257111.25457232751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Лист1"/>
      <sheetName val="XLR_NoRangeSheet"/>
    </sheetNames>
    <sheetDataSet>
      <sheetData sheetId="0" refreshError="1"/>
      <sheetData sheetId="1">
        <row r="6">
          <cell r="N6" t="str">
            <v>16 479 350.33 П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"/>
      <sheetName val="Ls_XLB_WorkbookFile"/>
      <sheetName val="Ls_AgXLB_WorkbookFile"/>
      <sheetName val="Parameters"/>
      <sheetName val="TB"/>
      <sheetName val="ОСВ"/>
      <sheetName val="Анализ Счета"/>
    </sheetNames>
    <sheetDataSet>
      <sheetData sheetId="0"/>
      <sheetData sheetId="1"/>
      <sheetData sheetId="2"/>
      <sheetData sheetId="3">
        <row r="4">
          <cell r="E4" t="str">
            <v>SKL</v>
          </cell>
        </row>
        <row r="6">
          <cell r="E6" t="str">
            <v>A</v>
          </cell>
        </row>
        <row r="8">
          <cell r="E8" t="str">
            <v>2009/001</v>
          </cell>
          <cell r="G8" t="str">
            <v>2009/012</v>
          </cell>
        </row>
      </sheetData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  <sheetName val="Consol"/>
      <sheetName val="Unconsol"/>
      <sheetName val="Bus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ACQUISITION_I_INP</v>
          </cell>
        </row>
        <row r="2">
          <cell r="A2" t="str">
            <v>AEE2, LLC</v>
          </cell>
        </row>
        <row r="3">
          <cell r="A3" t="str">
            <v>AES - Drax Electric Ltd. Input</v>
          </cell>
        </row>
        <row r="4">
          <cell r="A4" t="str">
            <v>AES Africa Holding BV</v>
          </cell>
        </row>
        <row r="5">
          <cell r="A5" t="str">
            <v>AES Alamitos</v>
          </cell>
        </row>
        <row r="6">
          <cell r="A6" t="str">
            <v>AES Alamitos Development, Inc.</v>
          </cell>
        </row>
        <row r="7">
          <cell r="A7" t="str">
            <v>AES Alicura Holdings,SRL (Arg) Input</v>
          </cell>
        </row>
        <row r="8">
          <cell r="A8" t="str">
            <v>AES Alicura Holdings,SRL (Arg) Pass1</v>
          </cell>
        </row>
        <row r="9">
          <cell r="A9" t="str">
            <v>AES Americas Investments Input</v>
          </cell>
        </row>
        <row r="10">
          <cell r="A10" t="str">
            <v>AES Americas South Inc. Input</v>
          </cell>
        </row>
        <row r="11">
          <cell r="A11" t="str">
            <v>AES Andres (Dominican Republic)</v>
          </cell>
        </row>
        <row r="12">
          <cell r="A12" t="str">
            <v>AES Andres BV, Input</v>
          </cell>
        </row>
        <row r="13">
          <cell r="A13" t="str">
            <v>AES Anhui Power Co. (L) Ltd.</v>
          </cell>
        </row>
        <row r="14">
          <cell r="A14" t="str">
            <v>AES Anhui Power Co. Ltd. (BVI) Input</v>
          </cell>
        </row>
        <row r="15">
          <cell r="A15" t="str">
            <v>AES Argentina (US) Input</v>
          </cell>
        </row>
        <row r="16">
          <cell r="A16" t="str">
            <v>AES Argentina Operations Ltd. Input</v>
          </cell>
        </row>
        <row r="17">
          <cell r="A17" t="str">
            <v>AES Atlantis Inc.</v>
          </cell>
        </row>
        <row r="18">
          <cell r="A18" t="str">
            <v>AES Aurora Inc.</v>
          </cell>
        </row>
        <row r="19">
          <cell r="A19" t="str">
            <v>AES Australia Holding, BV Input</v>
          </cell>
        </row>
        <row r="20">
          <cell r="A20" t="str">
            <v>AES Australia Retail II, Inc</v>
          </cell>
        </row>
        <row r="21">
          <cell r="A21" t="str">
            <v>AES Australia Retail, Inc</v>
          </cell>
        </row>
        <row r="22">
          <cell r="A22" t="str">
            <v>AES Baltic Holdings BV Input</v>
          </cell>
        </row>
        <row r="23">
          <cell r="A23" t="str">
            <v>AES Bandierantes Emp. Ltda.(Brazil) Inp</v>
          </cell>
        </row>
        <row r="24">
          <cell r="A24" t="str">
            <v>AES Barka S.A.O.C. (Oman)</v>
          </cell>
        </row>
        <row r="25">
          <cell r="A25" t="str">
            <v>AES Barka Services 1 (Cayman)</v>
          </cell>
        </row>
        <row r="26">
          <cell r="A26" t="str">
            <v>AES Barka Services 1 (Mauritius)</v>
          </cell>
        </row>
        <row r="27">
          <cell r="A27" t="str">
            <v>AES Barka Services 2 (Cayman)</v>
          </cell>
        </row>
        <row r="28">
          <cell r="A28" t="str">
            <v>AES Barka Services 2 (Mauritius)</v>
          </cell>
        </row>
        <row r="29">
          <cell r="A29" t="str">
            <v>AES Barry Ltd.</v>
          </cell>
        </row>
        <row r="30">
          <cell r="A30" t="str">
            <v>AES Barry Operations (UK)</v>
          </cell>
        </row>
        <row r="31">
          <cell r="A31" t="str">
            <v>AES Beauvoir BV</v>
          </cell>
        </row>
        <row r="32">
          <cell r="A32" t="str">
            <v>AES Beaver Valley LLC</v>
          </cell>
        </row>
        <row r="33">
          <cell r="A33" t="str">
            <v>AES Beaver Valley, Inc. Input</v>
          </cell>
        </row>
        <row r="34">
          <cell r="A34" t="str">
            <v>AES Brasil Ltda Development Office</v>
          </cell>
        </row>
        <row r="35">
          <cell r="A35" t="str">
            <v>AES Brazil Holdings Input</v>
          </cell>
        </row>
        <row r="36">
          <cell r="A36" t="str">
            <v>AES BV Operations LLC</v>
          </cell>
        </row>
        <row r="37">
          <cell r="A37" t="str">
            <v>AES Cameroon Holdings SA</v>
          </cell>
        </row>
        <row r="38">
          <cell r="A38" t="str">
            <v>AES Canal Power Services, Inc. Input</v>
          </cell>
        </row>
        <row r="39">
          <cell r="A39" t="str">
            <v>AES Caracoles I Input</v>
          </cell>
        </row>
        <row r="40">
          <cell r="A40" t="str">
            <v>AES Caracoles II Input</v>
          </cell>
        </row>
        <row r="41">
          <cell r="A41" t="str">
            <v>AES Caracoles III, LP Input</v>
          </cell>
        </row>
        <row r="42">
          <cell r="A42" t="str">
            <v>AES Caracoles SRL</v>
          </cell>
        </row>
        <row r="43">
          <cell r="A43" t="str">
            <v>AES Caribbean Holdings, Inc.</v>
          </cell>
        </row>
        <row r="44">
          <cell r="A44" t="str">
            <v>AES Caribbean Services, Inc.</v>
          </cell>
        </row>
        <row r="45">
          <cell r="A45" t="str">
            <v>AES Cayman Guaiba Input</v>
          </cell>
        </row>
        <row r="46">
          <cell r="A46" t="str">
            <v>AES Cayman I Input</v>
          </cell>
        </row>
        <row r="47">
          <cell r="A47" t="str">
            <v>AES Cayman II Input</v>
          </cell>
        </row>
        <row r="48">
          <cell r="A48" t="str">
            <v>AES Cayman Is. Holdings, Ltd. Input</v>
          </cell>
        </row>
        <row r="49">
          <cell r="A49" t="str">
            <v>AES Cayman Pampas Input</v>
          </cell>
        </row>
        <row r="50">
          <cell r="A50" t="str">
            <v>AES Cayman Pampas Ltd #2</v>
          </cell>
        </row>
        <row r="51">
          <cell r="A51" t="str">
            <v>AES CAYUGA, LLC</v>
          </cell>
        </row>
        <row r="52">
          <cell r="A52" t="str">
            <v>AES Cemig Emplreendimentos Input</v>
          </cell>
        </row>
        <row r="53">
          <cell r="A53" t="str">
            <v>AES Cemig Holdings, Inc.</v>
          </cell>
        </row>
        <row r="54">
          <cell r="A54" t="str">
            <v>AES Cent. Amer. Power Vent., LTD Input</v>
          </cell>
        </row>
        <row r="55">
          <cell r="A55" t="str">
            <v>AES Central American Mgmt. Services, IncT</v>
          </cell>
        </row>
        <row r="56">
          <cell r="A56" t="str">
            <v>AES Chaparron I Ltd. (Cayman) Input</v>
          </cell>
        </row>
        <row r="57">
          <cell r="A57" t="str">
            <v>AES Chaparron II Ltd. (Cayman) Input</v>
          </cell>
        </row>
        <row r="58">
          <cell r="A58" t="str">
            <v>AES Chengdu Power Co. (L) Ltd. (Labuan)</v>
          </cell>
        </row>
        <row r="59">
          <cell r="A59" t="str">
            <v>AES Chigen Co (L)</v>
          </cell>
        </row>
        <row r="60">
          <cell r="A60" t="str">
            <v>AES Chigen Input</v>
          </cell>
        </row>
        <row r="61">
          <cell r="A61" t="str">
            <v>AES China Corp. Input</v>
          </cell>
        </row>
        <row r="62">
          <cell r="A62" t="str">
            <v>AES China Holding Co. Input</v>
          </cell>
        </row>
        <row r="63">
          <cell r="A63" t="str">
            <v>AES Colombia I. Corp.</v>
          </cell>
        </row>
        <row r="64">
          <cell r="A64" t="str">
            <v>AES Columbia Power LLC</v>
          </cell>
        </row>
        <row r="65">
          <cell r="A65" t="str">
            <v>AES Com Sul Input</v>
          </cell>
        </row>
        <row r="66">
          <cell r="A66" t="str">
            <v>AES Communications Bolivia Ltda</v>
          </cell>
        </row>
        <row r="67">
          <cell r="A67" t="str">
            <v>AES Comunications INP</v>
          </cell>
        </row>
        <row r="68">
          <cell r="A68" t="str">
            <v>AES Connecticut Mgmt. Co., (DE) Input</v>
          </cell>
        </row>
        <row r="69">
          <cell r="A69" t="str">
            <v>AES Coral Reef Input</v>
          </cell>
        </row>
        <row r="70">
          <cell r="A70" t="str">
            <v>AES Corp. Input</v>
          </cell>
        </row>
        <row r="71">
          <cell r="A71" t="str">
            <v>AES Creative Resources, LP Input</v>
          </cell>
        </row>
        <row r="72">
          <cell r="A72" t="str">
            <v>AES Deepwater, Inc. Input</v>
          </cell>
        </row>
        <row r="73">
          <cell r="A73" t="str">
            <v>AES Del Sol (Cayman) Input</v>
          </cell>
        </row>
        <row r="74">
          <cell r="A74" t="str">
            <v>AES Denmark GP Holding I Aps</v>
          </cell>
        </row>
        <row r="75">
          <cell r="A75" t="str">
            <v>AES Denmark GP Holding II Aps</v>
          </cell>
        </row>
        <row r="76">
          <cell r="A76" t="str">
            <v>AES Development of Argentina (Argentina)T</v>
          </cell>
        </row>
        <row r="77">
          <cell r="A77" t="str">
            <v>AES Distribucion Dominican Ltd, Input</v>
          </cell>
        </row>
        <row r="78">
          <cell r="A78" t="str">
            <v>AES Distribuidores Salvadorenos Input</v>
          </cell>
        </row>
        <row r="79">
          <cell r="A79" t="str">
            <v>AES Distribuidores Salvadorenos, SRL</v>
          </cell>
        </row>
        <row r="80">
          <cell r="A80" t="str">
            <v>AES Distribution East, LLC (US) Input</v>
          </cell>
        </row>
        <row r="81">
          <cell r="A81" t="str">
            <v>AES Distribution East, Ltd. Input</v>
          </cell>
        </row>
        <row r="82">
          <cell r="A82" t="str">
            <v>AES Dominicana SA</v>
          </cell>
        </row>
        <row r="83">
          <cell r="A83" t="str">
            <v>AES Drax Acquisition Hlds Ltd Input</v>
          </cell>
        </row>
        <row r="84">
          <cell r="A84" t="str">
            <v>AES Drax Acquisition Ltd Input</v>
          </cell>
        </row>
        <row r="85">
          <cell r="A85" t="str">
            <v>AES Drax Financing Inc Inp</v>
          </cell>
        </row>
        <row r="86">
          <cell r="A86" t="str">
            <v>AES Drax Financing Ltd Input</v>
          </cell>
        </row>
        <row r="87">
          <cell r="A87" t="str">
            <v>AES Drax Holdings Ltd Input</v>
          </cell>
        </row>
        <row r="88">
          <cell r="A88" t="str">
            <v>AES Drax Inv Hlds Ltd Input</v>
          </cell>
        </row>
        <row r="89">
          <cell r="A89" t="str">
            <v>AES Drax Investments Ltd Input</v>
          </cell>
        </row>
        <row r="90">
          <cell r="A90" t="str">
            <v>AES Drax Ltd Input</v>
          </cell>
        </row>
        <row r="91">
          <cell r="A91" t="str">
            <v>AES Drax Power Fin Hlds Ltd Input</v>
          </cell>
        </row>
        <row r="92">
          <cell r="A92" t="str">
            <v>AES Drax Power Fin Ltd Input</v>
          </cell>
        </row>
        <row r="93">
          <cell r="A93" t="str">
            <v>AES Drax Power Ltd</v>
          </cell>
        </row>
        <row r="94">
          <cell r="A94" t="str">
            <v>AES Dutch BV (Netherlands) Input</v>
          </cell>
        </row>
        <row r="95">
          <cell r="A95" t="str">
            <v>AES East Usk</v>
          </cell>
        </row>
        <row r="96">
          <cell r="A96" t="str">
            <v>AES Eastern Energy. LP Input</v>
          </cell>
        </row>
        <row r="97">
          <cell r="A97" t="str">
            <v>AES Ecotek Holdings LLC</v>
          </cell>
        </row>
        <row r="98">
          <cell r="A98" t="str">
            <v>AES EDC Funding, LLC (US) INP</v>
          </cell>
        </row>
        <row r="99">
          <cell r="A99" t="str">
            <v>AES EDC Holding II, Inc. (US)</v>
          </cell>
        </row>
        <row r="100">
          <cell r="A100" t="str">
            <v>AES EDC Holding LLC, (US) INP</v>
          </cell>
        </row>
        <row r="101">
          <cell r="A101" t="str">
            <v>AES Edeersa</v>
          </cell>
        </row>
        <row r="102">
          <cell r="A102" t="str">
            <v>AES EDELAP Funding Corporation, LLC (US)T</v>
          </cell>
        </row>
        <row r="103">
          <cell r="A103" t="str">
            <v>AES Eden Ltd</v>
          </cell>
        </row>
        <row r="104">
          <cell r="A104" t="str">
            <v>AES El Salvador, Ltd Input</v>
          </cell>
        </row>
        <row r="105">
          <cell r="A105" t="str">
            <v>AES Electric, Ltd. Input</v>
          </cell>
        </row>
        <row r="106">
          <cell r="A106" t="str">
            <v>AES Elsta BV</v>
          </cell>
        </row>
        <row r="107">
          <cell r="A107" t="str">
            <v>AES Emma</v>
          </cell>
        </row>
        <row r="108">
          <cell r="A108" t="str">
            <v>AES Energia Iberica Srl. (Spain)</v>
          </cell>
        </row>
        <row r="109">
          <cell r="A109" t="str">
            <v>AES Energia Srl (Italy)</v>
          </cell>
        </row>
        <row r="110">
          <cell r="A110" t="str">
            <v>AES Energy Canada, Inc. Input</v>
          </cell>
        </row>
        <row r="111">
          <cell r="A111" t="str">
            <v>AES Energy Holdings BV Input</v>
          </cell>
        </row>
        <row r="112">
          <cell r="A112" t="str">
            <v>AES Energy Ltd.</v>
          </cell>
        </row>
        <row r="113">
          <cell r="A113" t="str">
            <v>AES Engineering, Ltd. (Cayman)</v>
          </cell>
        </row>
        <row r="114">
          <cell r="A114" t="str">
            <v>AES Enterprise Development</v>
          </cell>
        </row>
        <row r="115">
          <cell r="A115" t="str">
            <v>AES Europe SA/Srl</v>
          </cell>
        </row>
        <row r="116">
          <cell r="A116" t="str">
            <v>AES Fifoots Point Operations Ltd.</v>
          </cell>
        </row>
        <row r="117">
          <cell r="A117" t="str">
            <v>AES Fifoots Point, Ltd.</v>
          </cell>
        </row>
        <row r="118">
          <cell r="A118" t="str">
            <v>AES Forca Empreen Ltda. (Cayman) Input</v>
          </cell>
        </row>
        <row r="119">
          <cell r="A119" t="str">
            <v>AES Forca Empreen. Ltda. (Brazil) Input</v>
          </cell>
        </row>
        <row r="120">
          <cell r="A120" t="str">
            <v>AES Frontier, LP</v>
          </cell>
        </row>
        <row r="121">
          <cell r="A121" t="str">
            <v>AES Generation Dominicana, Ltd (C. Is.)</v>
          </cell>
        </row>
        <row r="122">
          <cell r="A122" t="str">
            <v>AES Gerasul Ltd. (Cayman) Inp</v>
          </cell>
        </row>
        <row r="123">
          <cell r="A123" t="str">
            <v>AES GITIC</v>
          </cell>
        </row>
        <row r="124">
          <cell r="A124" t="str">
            <v>AES Goldfields Power BV (Netherlands)</v>
          </cell>
        </row>
        <row r="125">
          <cell r="A125" t="str">
            <v>AES GP Holding Pty Ltd</v>
          </cell>
        </row>
        <row r="126">
          <cell r="A126" t="str">
            <v>AES Granbury, LLC Input</v>
          </cell>
        </row>
        <row r="127">
          <cell r="A127" t="str">
            <v>AES Great Falls BV, Input</v>
          </cell>
        </row>
        <row r="128">
          <cell r="A128" t="str">
            <v>AES GREENIDGE, LLC</v>
          </cell>
        </row>
        <row r="129">
          <cell r="A129" t="str">
            <v>AES Greystone</v>
          </cell>
        </row>
        <row r="130">
          <cell r="A130" t="str">
            <v>AES Guayama Holdings BV</v>
          </cell>
        </row>
        <row r="131">
          <cell r="A131" t="str">
            <v>AES Haripur (Pvt), Ltd</v>
          </cell>
        </row>
        <row r="132">
          <cell r="A132" t="str">
            <v>AES Hawaii, Inc. (DE)</v>
          </cell>
        </row>
        <row r="133">
          <cell r="A133" t="str">
            <v>AES Hebei</v>
          </cell>
        </row>
        <row r="134">
          <cell r="A134" t="str">
            <v>AES Helong Power</v>
          </cell>
        </row>
        <row r="135">
          <cell r="A135" t="str">
            <v>AES HICKLING, LLC</v>
          </cell>
        </row>
        <row r="136">
          <cell r="A136" t="str">
            <v>AES Honduras Holdings, Ltd. Input</v>
          </cell>
        </row>
        <row r="137">
          <cell r="A137" t="str">
            <v>AES Horizons Ltd. Input</v>
          </cell>
        </row>
        <row r="138">
          <cell r="A138" t="str">
            <v>AES Hungary Ltd. (UK) Input</v>
          </cell>
        </row>
        <row r="139">
          <cell r="A139" t="str">
            <v>AES Huntington Beach</v>
          </cell>
        </row>
        <row r="140">
          <cell r="A140" t="str">
            <v>AES Huntington Beach Development</v>
          </cell>
        </row>
        <row r="141">
          <cell r="A141" t="str">
            <v>AES Ib Valley Corp. PROJECT COMPANY</v>
          </cell>
        </row>
        <row r="142">
          <cell r="A142" t="str">
            <v>AES Ib Valley Holding Co. Input</v>
          </cell>
        </row>
        <row r="143">
          <cell r="A143" t="str">
            <v>AES Inchon Generating Ltd (Korea)</v>
          </cell>
        </row>
        <row r="144">
          <cell r="A144" t="str">
            <v>AES India LLC</v>
          </cell>
        </row>
        <row r="145">
          <cell r="A145" t="str">
            <v>AES Indian Queen Power, Ltd. (UK)</v>
          </cell>
        </row>
        <row r="146">
          <cell r="A146" t="str">
            <v>AES Indian Queens Holding Input</v>
          </cell>
        </row>
        <row r="147">
          <cell r="A147" t="str">
            <v>AES Intercom II Ltd. (Cayman) Input</v>
          </cell>
        </row>
        <row r="148">
          <cell r="A148" t="str">
            <v>AES Interenergy Ltd. (Cayman)-Input</v>
          </cell>
        </row>
        <row r="149">
          <cell r="A149" t="str">
            <v>AES Interenergy, Ltd. (Cayman) Input</v>
          </cell>
        </row>
        <row r="150">
          <cell r="A150" t="str">
            <v>AES International Hld., Ltd. (BVI) InputT</v>
          </cell>
        </row>
        <row r="151">
          <cell r="A151" t="str">
            <v>AES Int'l Holdings, Ltd. (BVI) II Input</v>
          </cell>
        </row>
        <row r="152">
          <cell r="A152" t="str">
            <v>AES Intricity Inc</v>
          </cell>
        </row>
        <row r="153">
          <cell r="A153" t="str">
            <v>AES Ironwood LLC</v>
          </cell>
        </row>
        <row r="154">
          <cell r="A154" t="str">
            <v>AES Ironwood, Inc. Input</v>
          </cell>
        </row>
        <row r="155">
          <cell r="A155" t="str">
            <v>AES Isthmus Energy, SA Input</v>
          </cell>
        </row>
        <row r="156">
          <cell r="A156" t="str">
            <v>AES Jennison, LLC</v>
          </cell>
        </row>
        <row r="157">
          <cell r="A157" t="str">
            <v>AES Joshua Tree, Inc.</v>
          </cell>
        </row>
        <row r="158">
          <cell r="A158" t="str">
            <v>AES Kalaeloa Venture LLC</v>
          </cell>
        </row>
        <row r="159">
          <cell r="A159" t="str">
            <v>AES Kazakhstan Holdings BV</v>
          </cell>
        </row>
        <row r="160">
          <cell r="A160" t="str">
            <v>AES Kelanitissa Limited</v>
          </cell>
        </row>
        <row r="161">
          <cell r="A161" t="str">
            <v>AES Kelvin LLC</v>
          </cell>
        </row>
        <row r="162">
          <cell r="A162" t="str">
            <v>AES Keystone LLC</v>
          </cell>
        </row>
        <row r="163">
          <cell r="A163" t="str">
            <v>AES Kievollenergo</v>
          </cell>
        </row>
        <row r="164">
          <cell r="A164" t="str">
            <v>AES King Harbor, Inc.</v>
          </cell>
        </row>
        <row r="165">
          <cell r="A165" t="str">
            <v>AES Kingston Inc.</v>
          </cell>
        </row>
        <row r="166">
          <cell r="A166" t="str">
            <v>AES Korea Inc</v>
          </cell>
        </row>
        <row r="167">
          <cell r="A167" t="str">
            <v>AES Lal Pir, Ltd.</v>
          </cell>
        </row>
        <row r="168">
          <cell r="A168" t="str">
            <v>AES Las Maraes, Inc. (US)</v>
          </cell>
        </row>
        <row r="169">
          <cell r="A169" t="str">
            <v>AES Light II (US) Input</v>
          </cell>
        </row>
        <row r="170">
          <cell r="A170" t="str">
            <v>AES LNG Marketing LLC</v>
          </cell>
        </row>
        <row r="171">
          <cell r="A171" t="str">
            <v>AES Londonderry, LLC</v>
          </cell>
        </row>
        <row r="172">
          <cell r="A172" t="str">
            <v>AES Ltd</v>
          </cell>
        </row>
        <row r="173">
          <cell r="A173" t="str">
            <v>AES Mayan Holdings SRL de CV Input</v>
          </cell>
        </row>
        <row r="174">
          <cell r="A174" t="str">
            <v>AES Medina Operations, LLC</v>
          </cell>
        </row>
        <row r="175">
          <cell r="A175" t="str">
            <v>AES Medina Valley Cogen (No. 2) LLC</v>
          </cell>
        </row>
        <row r="176">
          <cell r="A176" t="str">
            <v>AES Medina Valley Cogen (No. 4) LLC</v>
          </cell>
        </row>
        <row r="177">
          <cell r="A177" t="str">
            <v>AES Medina Valley Cogen LLC</v>
          </cell>
        </row>
        <row r="178">
          <cell r="A178" t="str">
            <v>AES Medway Electric Ltd.</v>
          </cell>
        </row>
        <row r="179">
          <cell r="A179" t="str">
            <v>AES Medway Operations, Ltd.</v>
          </cell>
        </row>
        <row r="180">
          <cell r="A180" t="str">
            <v>AES Meghnaghat, (pvt), Ltd</v>
          </cell>
        </row>
        <row r="181">
          <cell r="A181" t="str">
            <v>AES Merida BV Input</v>
          </cell>
        </row>
        <row r="182">
          <cell r="A182" t="str">
            <v>AES Merida III SRL de CV</v>
          </cell>
        </row>
        <row r="183">
          <cell r="A183" t="str">
            <v>AES Merida Mgmt. Services Input</v>
          </cell>
        </row>
        <row r="184">
          <cell r="A184" t="str">
            <v>AES Merida Operaciones SRL de CV</v>
          </cell>
        </row>
        <row r="185">
          <cell r="A185" t="str">
            <v>AES Mexico Development, Inc,</v>
          </cell>
        </row>
        <row r="186">
          <cell r="A186" t="str">
            <v>AES Mexico Farms, Inc. (US) Input</v>
          </cell>
        </row>
        <row r="187">
          <cell r="A187" t="str">
            <v>AES Monroe Holdings, BV (Nether) Input</v>
          </cell>
        </row>
        <row r="188">
          <cell r="A188" t="str">
            <v>AES Mount Vernon, BV Input</v>
          </cell>
        </row>
        <row r="189">
          <cell r="A189" t="str">
            <v>AES Mt Stuart BV Input</v>
          </cell>
        </row>
        <row r="190">
          <cell r="A190" t="str">
            <v>AES Mt. Stuart General Partnership</v>
          </cell>
        </row>
        <row r="191">
          <cell r="A191" t="str">
            <v>AES Mt. Stuart PTY Ltd.</v>
          </cell>
        </row>
        <row r="192">
          <cell r="A192" t="str">
            <v>AES New Guaiba Ltda. Input</v>
          </cell>
        </row>
        <row r="193">
          <cell r="A193" t="str">
            <v>AES Nigeria Holdings, Ltd</v>
          </cell>
        </row>
        <row r="194">
          <cell r="A194" t="str">
            <v>AES NY Funding, LLC</v>
          </cell>
        </row>
        <row r="195">
          <cell r="A195" t="str">
            <v>AES NY Holdings, LLC Input</v>
          </cell>
        </row>
        <row r="196">
          <cell r="A196" t="str">
            <v>AES NY, LLC Input</v>
          </cell>
        </row>
        <row r="197">
          <cell r="A197" t="str">
            <v>AES NY2, LLC Input</v>
          </cell>
        </row>
        <row r="198">
          <cell r="A198" t="str">
            <v>AES NY3, LLC</v>
          </cell>
        </row>
        <row r="199">
          <cell r="A199" t="str">
            <v>AES Oasis Finco, Inc</v>
          </cell>
        </row>
        <row r="200">
          <cell r="A200" t="str">
            <v>AES Oasis Finco, Ltd</v>
          </cell>
        </row>
        <row r="201">
          <cell r="A201" t="str">
            <v>AES Oasis Holdco (Cayman) Ltd</v>
          </cell>
        </row>
        <row r="202">
          <cell r="A202" t="str">
            <v>AES Ocean Cay, Ltd</v>
          </cell>
        </row>
        <row r="203">
          <cell r="A203" t="str">
            <v>AES Ocean Express LLC</v>
          </cell>
        </row>
        <row r="204">
          <cell r="A204" t="str">
            <v>AES Ocean LNG, Ltd</v>
          </cell>
        </row>
        <row r="205">
          <cell r="A205" t="str">
            <v>AES Ocean Power, Ltd</v>
          </cell>
        </row>
        <row r="206">
          <cell r="A206" t="str">
            <v>AES Ocean Springs Ltda. (Cayman) Input</v>
          </cell>
        </row>
        <row r="207">
          <cell r="A207" t="str">
            <v>AES Odyssey LLC</v>
          </cell>
        </row>
        <row r="208">
          <cell r="A208" t="str">
            <v>AES Oklahoma Mgmt. Co. (DE) Input</v>
          </cell>
        </row>
        <row r="209">
          <cell r="A209" t="str">
            <v>AES OPGC Holding Input</v>
          </cell>
        </row>
        <row r="210">
          <cell r="A210" t="str">
            <v>AES Ottana</v>
          </cell>
        </row>
        <row r="211">
          <cell r="A211" t="str">
            <v>AES Pak Gen Co.</v>
          </cell>
        </row>
        <row r="212">
          <cell r="A212" t="str">
            <v>AES Pak Gen Co. Pass Input</v>
          </cell>
        </row>
        <row r="213">
          <cell r="A213" t="str">
            <v>AES Pak Gen Holdings Inc. Input</v>
          </cell>
        </row>
        <row r="214">
          <cell r="A214" t="str">
            <v>AES Pakistan</v>
          </cell>
        </row>
        <row r="215">
          <cell r="A215" t="str">
            <v>AES Pakistan (Holdings), Ltd. Input</v>
          </cell>
        </row>
        <row r="216">
          <cell r="A216" t="str">
            <v>AES Pakistan (Holdings), Ltd. Input</v>
          </cell>
        </row>
        <row r="217">
          <cell r="A217" t="str">
            <v>AES Pakistan Holdings Input</v>
          </cell>
        </row>
        <row r="218">
          <cell r="A218" t="str">
            <v>AES Pakistan Holdings, Ltd.</v>
          </cell>
        </row>
        <row r="219">
          <cell r="A219" t="str">
            <v>AES Pakistan Operations</v>
          </cell>
        </row>
        <row r="220">
          <cell r="A220" t="str">
            <v>AES Panama Energy, SA Input</v>
          </cell>
        </row>
        <row r="221">
          <cell r="A221" t="str">
            <v>AES Panama Holding, LTD.</v>
          </cell>
        </row>
        <row r="222">
          <cell r="A222" t="str">
            <v>AES Parana Gas SA</v>
          </cell>
        </row>
        <row r="223">
          <cell r="A223" t="str">
            <v>AES Parana Holdings, Ltd. Input</v>
          </cell>
        </row>
        <row r="224">
          <cell r="A224" t="str">
            <v>AES Parana IHC, Ltd. Input</v>
          </cell>
        </row>
        <row r="225">
          <cell r="A225" t="str">
            <v>AES Parana Ltd. Partnership</v>
          </cell>
        </row>
        <row r="226">
          <cell r="A226" t="str">
            <v>AES Parana Ltd. Partnership Input</v>
          </cell>
        </row>
        <row r="227">
          <cell r="A227" t="str">
            <v>AES Parana Operations SRL Input</v>
          </cell>
        </row>
        <row r="228">
          <cell r="A228" t="str">
            <v>AES Parana Propiedades S.A.</v>
          </cell>
        </row>
        <row r="229">
          <cell r="A229" t="str">
            <v>AES Parana S.C.A.</v>
          </cell>
        </row>
        <row r="230">
          <cell r="A230" t="str">
            <v>AES Parana, SA</v>
          </cell>
        </row>
        <row r="231">
          <cell r="A231" t="str">
            <v>AES Partington Ltd.</v>
          </cell>
        </row>
        <row r="232">
          <cell r="A232" t="str">
            <v>AES Pasadena,Inc.</v>
          </cell>
        </row>
        <row r="233">
          <cell r="A233" t="str">
            <v>AES PCHS, Ltda (Brazil)</v>
          </cell>
        </row>
        <row r="234">
          <cell r="A234" t="str">
            <v>AES Placerita Input</v>
          </cell>
        </row>
        <row r="235">
          <cell r="A235" t="str">
            <v>AES Placerita Oil Co., Inc. (DE)</v>
          </cell>
        </row>
        <row r="236">
          <cell r="A236" t="str">
            <v>AES Power One Pty Ltd</v>
          </cell>
        </row>
        <row r="237">
          <cell r="A237" t="str">
            <v>AES Power Systems Holdings BV Input</v>
          </cell>
        </row>
        <row r="238">
          <cell r="A238" t="str">
            <v>AES Power, Inc. Input</v>
          </cell>
        </row>
        <row r="239">
          <cell r="A239" t="str">
            <v>AES Prachinburi Holdings, BV Input</v>
          </cell>
        </row>
        <row r="240">
          <cell r="A240" t="str">
            <v>AES Prescott LLC</v>
          </cell>
        </row>
        <row r="241">
          <cell r="A241" t="str">
            <v>AES Private LTD. Input</v>
          </cell>
        </row>
        <row r="242">
          <cell r="A242" t="str">
            <v>AES Proyectos Elec,S de RL CV(Mexico)</v>
          </cell>
        </row>
        <row r="243">
          <cell r="A243" t="str">
            <v>AES Puerto Rico Holding, Ltd. (Cayman)</v>
          </cell>
        </row>
        <row r="244">
          <cell r="A244" t="str">
            <v>AES Puerto Rico L.P. (US)</v>
          </cell>
        </row>
        <row r="245">
          <cell r="A245" t="str">
            <v>AES Puerto Rico Services Inc.</v>
          </cell>
        </row>
        <row r="246">
          <cell r="A246" t="str">
            <v>AES Puerto Rico, Inc. (US) Input</v>
          </cell>
        </row>
        <row r="247">
          <cell r="A247" t="str">
            <v>AES Qatar Holdings Ltd</v>
          </cell>
        </row>
        <row r="248">
          <cell r="A248" t="str">
            <v>AES Raccoon Creek LLC Input</v>
          </cell>
        </row>
        <row r="249">
          <cell r="A249" t="str">
            <v>AES Ras Laffan Holdings Ltd</v>
          </cell>
        </row>
        <row r="250">
          <cell r="A250" t="str">
            <v>AES Ras Laffan Operating Co</v>
          </cell>
        </row>
        <row r="251">
          <cell r="A251" t="str">
            <v>AES Ras Laffan Services I Ltd</v>
          </cell>
        </row>
        <row r="252">
          <cell r="A252" t="str">
            <v>AES Ras Laffan Services II Ltd</v>
          </cell>
        </row>
        <row r="253">
          <cell r="A253" t="str">
            <v>AES Red Oak, Inc. Input</v>
          </cell>
        </row>
        <row r="254">
          <cell r="A254" t="str">
            <v>AES Red Oak, LLC</v>
          </cell>
        </row>
        <row r="255">
          <cell r="A255" t="str">
            <v>AES Redondo Beach</v>
          </cell>
        </row>
        <row r="256">
          <cell r="A256" t="str">
            <v>AES Rio Diamante, Inc. (US) Input</v>
          </cell>
        </row>
        <row r="257">
          <cell r="A257" t="str">
            <v>AES River Bend, LLC Input</v>
          </cell>
        </row>
        <row r="258">
          <cell r="A258" t="str">
            <v>AES River Mountain</v>
          </cell>
        </row>
        <row r="259">
          <cell r="A259" t="str">
            <v>AES Rivneoblenergo</v>
          </cell>
        </row>
        <row r="260">
          <cell r="A260" t="str">
            <v>AES Rock Springs, BV Input</v>
          </cell>
        </row>
        <row r="261">
          <cell r="A261" t="str">
            <v>AES San Nicolas (US) Input</v>
          </cell>
        </row>
        <row r="262">
          <cell r="A262" t="str">
            <v>AES Sayreville LLC</v>
          </cell>
        </row>
        <row r="263">
          <cell r="A263" t="str">
            <v>AES Services, LTD</v>
          </cell>
        </row>
        <row r="264">
          <cell r="A264" t="str">
            <v>AES Servicios Elec,S de RL CV(Mexico)</v>
          </cell>
        </row>
        <row r="265">
          <cell r="A265" t="str">
            <v>AES Shady Point</v>
          </cell>
        </row>
        <row r="266">
          <cell r="A266" t="str">
            <v>AES Shygys Energy LLP (Kaz)Op</v>
          </cell>
        </row>
        <row r="267">
          <cell r="A267" t="str">
            <v>AES Shygys Energy LLP Input</v>
          </cell>
        </row>
        <row r="268">
          <cell r="A268" t="str">
            <v>AES Silk Road Holdings BV Input</v>
          </cell>
        </row>
        <row r="269">
          <cell r="A269" t="str">
            <v>AES Silk Road, Inc.</v>
          </cell>
        </row>
        <row r="270">
          <cell r="A270" t="str">
            <v>AES Silk Road, Ltd. (US)</v>
          </cell>
        </row>
        <row r="271">
          <cell r="A271" t="str">
            <v>AES Sirocco Holdings BV</v>
          </cell>
        </row>
        <row r="272">
          <cell r="A272" t="str">
            <v>AES Sirocco Ltd. Inp</v>
          </cell>
        </row>
        <row r="273">
          <cell r="A273" t="str">
            <v>AES SOMERSET, LLC</v>
          </cell>
        </row>
        <row r="274">
          <cell r="A274" t="str">
            <v>AES Sonel SA</v>
          </cell>
        </row>
        <row r="275">
          <cell r="A275" t="str">
            <v>AES Southington Holdings, Inc Input</v>
          </cell>
        </row>
        <row r="276">
          <cell r="A276" t="str">
            <v>AES Southington Holdings, Inc.</v>
          </cell>
        </row>
        <row r="277">
          <cell r="A277" t="str">
            <v>AES Southington Holdings, Inc. Inp</v>
          </cell>
        </row>
        <row r="278">
          <cell r="A278" t="str">
            <v>AES Southington, LLC</v>
          </cell>
        </row>
        <row r="279">
          <cell r="A279" t="str">
            <v>AES Southland Funding LLC Input</v>
          </cell>
        </row>
        <row r="280">
          <cell r="A280" t="str">
            <v>AES Southland Holdings, LLC Input</v>
          </cell>
        </row>
        <row r="281">
          <cell r="A281" t="str">
            <v>AES Southland, LLC Input</v>
          </cell>
        </row>
        <row r="282">
          <cell r="A282" t="str">
            <v>AES ST Ekibastuz, LLP</v>
          </cell>
        </row>
        <row r="283">
          <cell r="A283" t="str">
            <v>AES Stonehaven Holding Inc</v>
          </cell>
        </row>
        <row r="284">
          <cell r="A284" t="str">
            <v>AES Sul SA</v>
          </cell>
        </row>
        <row r="285">
          <cell r="A285" t="str">
            <v>AES Sul Trading Ltda. (Brazil)</v>
          </cell>
        </row>
        <row r="286">
          <cell r="A286" t="str">
            <v>AES Summit Generation (UK) Input</v>
          </cell>
        </row>
        <row r="287">
          <cell r="A287" t="str">
            <v>AES Sunbelt, LLC (LP) Input</v>
          </cell>
        </row>
        <row r="288">
          <cell r="A288" t="str">
            <v>AES Suntree Power, Ltd.</v>
          </cell>
        </row>
        <row r="289">
          <cell r="A289" t="str">
            <v>AES Taiwan Inc.</v>
          </cell>
        </row>
        <row r="290">
          <cell r="A290" t="str">
            <v>AES Tanzania Holdings, Ltd</v>
          </cell>
        </row>
        <row r="291">
          <cell r="A291" t="str">
            <v>AES Tanzania Ltd</v>
          </cell>
        </row>
        <row r="292">
          <cell r="A292" t="str">
            <v>AES Teal Holding, Inc</v>
          </cell>
        </row>
        <row r="293">
          <cell r="A293" t="str">
            <v>AES Technical Services FZE</v>
          </cell>
        </row>
        <row r="294">
          <cell r="A294" t="str">
            <v>AES Telasi JSC</v>
          </cell>
        </row>
        <row r="295">
          <cell r="A295" t="str">
            <v>AES Tele Invest</v>
          </cell>
        </row>
        <row r="296">
          <cell r="A296" t="str">
            <v>AES Telecomunicaciones Salvadorenas</v>
          </cell>
        </row>
        <row r="297">
          <cell r="A297" t="str">
            <v>AES Telecomunicaciones SRL INP</v>
          </cell>
        </row>
        <row r="298">
          <cell r="A298" t="str">
            <v>AES Termosul Empreendimentos</v>
          </cell>
        </row>
        <row r="299">
          <cell r="A299" t="str">
            <v>AES Termosul I, Ltd</v>
          </cell>
        </row>
        <row r="300">
          <cell r="A300" t="str">
            <v>AES Termosul II, Ltd</v>
          </cell>
        </row>
        <row r="301">
          <cell r="A301" t="str">
            <v>AES Terneuzen Engineering BV (Neth)</v>
          </cell>
        </row>
        <row r="302">
          <cell r="A302" t="str">
            <v>AES Terneuzen Mgt. Svc BV</v>
          </cell>
        </row>
        <row r="303">
          <cell r="A303" t="str">
            <v>AES Thames, Inc.</v>
          </cell>
        </row>
        <row r="304">
          <cell r="A304" t="str">
            <v>AES Thomas Holdings BV</v>
          </cell>
        </row>
        <row r="305">
          <cell r="A305" t="str">
            <v>AES Tian Fu Power Co. (L) Ltd.</v>
          </cell>
        </row>
        <row r="306">
          <cell r="A306" t="str">
            <v>AES Tian Fu Power Co. Ltd. Input</v>
          </cell>
        </row>
        <row r="307">
          <cell r="A307" t="str">
            <v>AES Tianjin</v>
          </cell>
        </row>
        <row r="308">
          <cell r="A308" t="str">
            <v>AES Tiete Empreend Ltda Inp</v>
          </cell>
        </row>
        <row r="309">
          <cell r="A309" t="str">
            <v>AES Tiete Hldgs II Ltd (Input)-Energen</v>
          </cell>
        </row>
        <row r="310">
          <cell r="A310" t="str">
            <v>AES Transgas I Ltd. (Cayman) Input</v>
          </cell>
        </row>
        <row r="311">
          <cell r="A311" t="str">
            <v>AES Transgas II Ltd. (Cayman) Input</v>
          </cell>
        </row>
        <row r="312">
          <cell r="A312" t="str">
            <v>AES Transgas Ltda. (Brazil) Input</v>
          </cell>
        </row>
        <row r="313">
          <cell r="A313" t="str">
            <v>AES Transgas Ltda. (Brazil) Pass1</v>
          </cell>
        </row>
        <row r="314">
          <cell r="A314" t="str">
            <v>AES Transpower Holding Pty LTD Ecogen</v>
          </cell>
        </row>
        <row r="315">
          <cell r="A315" t="str">
            <v>AES Transpower Payroll</v>
          </cell>
        </row>
        <row r="316">
          <cell r="A316" t="str">
            <v>AES Transpower, Inc. Input</v>
          </cell>
        </row>
        <row r="317">
          <cell r="A317" t="str">
            <v>AES Treasure Cove (Cayman) Input</v>
          </cell>
        </row>
        <row r="318">
          <cell r="A318" t="str">
            <v>AES Tyneside Ltd.</v>
          </cell>
        </row>
        <row r="319">
          <cell r="A319" t="str">
            <v>AES UK Holdings Input</v>
          </cell>
        </row>
        <row r="320">
          <cell r="A320" t="str">
            <v>AES UK Power Financing LTD Input</v>
          </cell>
        </row>
        <row r="321">
          <cell r="A321" t="str">
            <v>AES UK Power Hlds. Ltd Input</v>
          </cell>
        </row>
        <row r="322">
          <cell r="A322" t="str">
            <v>AES UK Power LLC Input</v>
          </cell>
        </row>
        <row r="323">
          <cell r="A323" t="str">
            <v>AES UK Power Ltd Input</v>
          </cell>
        </row>
        <row r="324">
          <cell r="A324" t="str">
            <v>AES Venezuela Finance, LTD (UK)</v>
          </cell>
        </row>
        <row r="325">
          <cell r="A325" t="str">
            <v>AES Venezuela Finance, LTD (UK) Input</v>
          </cell>
        </row>
        <row r="326">
          <cell r="A326" t="str">
            <v>AES Victoria Holding, BV Input</v>
          </cell>
        </row>
        <row r="327">
          <cell r="A327" t="str">
            <v>AES Victoria Partners, BV</v>
          </cell>
        </row>
        <row r="328">
          <cell r="A328" t="str">
            <v>AES Warrior Run Funding LLC Input</v>
          </cell>
        </row>
        <row r="329">
          <cell r="A329" t="str">
            <v>AES Warrior Run, Inc. Input</v>
          </cell>
        </row>
        <row r="330">
          <cell r="A330" t="str">
            <v>AES Western Australia Holdings BV Input</v>
          </cell>
        </row>
        <row r="331">
          <cell r="A331" t="str">
            <v>AES Western MD Management, Inc. Input</v>
          </cell>
        </row>
        <row r="332">
          <cell r="A332" t="str">
            <v>AES Westover, LLC</v>
          </cell>
        </row>
        <row r="333">
          <cell r="A333" t="str">
            <v>AES White Cliffs BV (Netherlands) Input</v>
          </cell>
        </row>
        <row r="334">
          <cell r="A334" t="str">
            <v>AES Wolf Hollow, LP</v>
          </cell>
        </row>
        <row r="335">
          <cell r="A335" t="str">
            <v>AES Wuxi-AES Carec</v>
          </cell>
        </row>
        <row r="336">
          <cell r="A336" t="str">
            <v>AES Yucatan SRL de CV Input</v>
          </cell>
        </row>
        <row r="337">
          <cell r="A337" t="str">
            <v>AES Zeg Holdings, BV Input</v>
          </cell>
        </row>
        <row r="338">
          <cell r="A338" t="str">
            <v>AES/AGI Holding LLC</v>
          </cell>
        </row>
        <row r="339">
          <cell r="A339" t="str">
            <v>AES_AUSTIN_INP</v>
          </cell>
        </row>
        <row r="340">
          <cell r="A340" t="str">
            <v>AES_CHESAPEAKE</v>
          </cell>
        </row>
        <row r="341">
          <cell r="A341" t="str">
            <v>AESEBA Funding Corporation (US) input</v>
          </cell>
        </row>
        <row r="342">
          <cell r="A342" t="str">
            <v>AESEBA SA Input</v>
          </cell>
        </row>
        <row r="343">
          <cell r="A343" t="str">
            <v>AIXI_F_CONADJ</v>
          </cell>
        </row>
        <row r="344">
          <cell r="A344" t="str">
            <v>Altail Power LLP, (KAZ)</v>
          </cell>
        </row>
        <row r="345">
          <cell r="A345" t="str">
            <v>Amer South Bus Dev</v>
          </cell>
        </row>
        <row r="346">
          <cell r="A346" t="str">
            <v>Americas Central Business Development</v>
          </cell>
        </row>
        <row r="347">
          <cell r="A347" t="str">
            <v>Americas Int'l Hold. LTD. Input</v>
          </cell>
        </row>
        <row r="348">
          <cell r="A348" t="str">
            <v>Americas Telecom Development</v>
          </cell>
        </row>
        <row r="349">
          <cell r="A349" t="str">
            <v>Americas Telecom Investment LLC</v>
          </cell>
        </row>
        <row r="350">
          <cell r="A350" t="str">
            <v>ANGEL_FALLS_INP</v>
          </cell>
        </row>
        <row r="351">
          <cell r="A351" t="str">
            <v>Anhui Liyuan-AES Power Co. Ltd.</v>
          </cell>
        </row>
        <row r="352">
          <cell r="A352" t="str">
            <v>ANHUI_PWR_CONADJ</v>
          </cell>
        </row>
        <row r="353">
          <cell r="A353" t="str">
            <v>Asociados de Electridad, SA Input</v>
          </cell>
        </row>
        <row r="354">
          <cell r="A354" t="str">
            <v>Atlantic SGA</v>
          </cell>
        </row>
        <row r="355">
          <cell r="A355" t="str">
            <v>Barka Holding Ltd Input</v>
          </cell>
        </row>
        <row r="356">
          <cell r="A356" t="str">
            <v>BARKA_CONADJ</v>
          </cell>
        </row>
        <row r="357">
          <cell r="A357" t="str">
            <v>BARKA_SERVICES_INP</v>
          </cell>
        </row>
        <row r="358">
          <cell r="A358" t="str">
            <v>Beaver Valley Partners</v>
          </cell>
        </row>
        <row r="359">
          <cell r="A359" t="str">
            <v>Belfast West, Ltd.</v>
          </cell>
        </row>
        <row r="360">
          <cell r="A360" t="str">
            <v>Borsod Energetikia Kft. Input</v>
          </cell>
        </row>
        <row r="361">
          <cell r="A361" t="str">
            <v>Brasil Electrica</v>
          </cell>
        </row>
        <row r="362">
          <cell r="A362" t="str">
            <v>Brazil International Holdings</v>
          </cell>
        </row>
        <row r="363">
          <cell r="A363" t="str">
            <v>Brazil, Inc. Input</v>
          </cell>
        </row>
        <row r="364">
          <cell r="A364" t="str">
            <v>Bridge II Inp</v>
          </cell>
        </row>
        <row r="365">
          <cell r="A365" t="str">
            <v>Bridge II Input</v>
          </cell>
        </row>
        <row r="366">
          <cell r="A366" t="str">
            <v>CAESS Distribution Input</v>
          </cell>
        </row>
        <row r="367">
          <cell r="A367" t="str">
            <v>Caess Input</v>
          </cell>
        </row>
        <row r="368">
          <cell r="A368" t="str">
            <v>California Management Input</v>
          </cell>
        </row>
        <row r="369">
          <cell r="A369" t="str">
            <v>Camile Ltd (Cayman) Input</v>
          </cell>
        </row>
        <row r="370">
          <cell r="A370" t="str">
            <v>CANAL_LTD</v>
          </cell>
        </row>
        <row r="371">
          <cell r="A371" t="str">
            <v>Cartagena, Srl.</v>
          </cell>
        </row>
        <row r="372">
          <cell r="A372" t="str">
            <v>Cavanal Minerals, Inc. (DE)</v>
          </cell>
        </row>
        <row r="373">
          <cell r="A373" t="str">
            <v>Cavanal Minerals, Inc. Input</v>
          </cell>
        </row>
        <row r="374">
          <cell r="A374" t="str">
            <v>Cayman Energy Traders Input</v>
          </cell>
        </row>
        <row r="375">
          <cell r="A375" t="str">
            <v>CCI_INP</v>
          </cell>
        </row>
        <row r="376">
          <cell r="A376" t="str">
            <v>CEA Americas Operating Co. Input</v>
          </cell>
        </row>
        <row r="377">
          <cell r="A377" t="str">
            <v>CEA Argentina Operating SA Input</v>
          </cell>
        </row>
        <row r="378">
          <cell r="A378" t="str">
            <v>CEA_INPUT</v>
          </cell>
        </row>
        <row r="379">
          <cell r="A379" t="str">
            <v>Cemig, SA</v>
          </cell>
        </row>
        <row r="380">
          <cell r="A380" t="str">
            <v>CEMIG_EMPREEND_INPUT</v>
          </cell>
        </row>
        <row r="381">
          <cell r="A381" t="str">
            <v>CEMIG_HI_LEVEL</v>
          </cell>
        </row>
        <row r="382">
          <cell r="A382" t="str">
            <v>Central America Electric Light Input</v>
          </cell>
        </row>
        <row r="383">
          <cell r="A383" t="str">
            <v>Central Dique, SA (Argentina)</v>
          </cell>
        </row>
        <row r="384">
          <cell r="A384" t="str">
            <v>Central Termica San Nicolas</v>
          </cell>
        </row>
        <row r="385">
          <cell r="A385" t="str">
            <v>Central Valley Fuels Management, Inc.</v>
          </cell>
        </row>
        <row r="386">
          <cell r="A386" t="str">
            <v>Cesco (India)</v>
          </cell>
        </row>
        <row r="387">
          <cell r="A387" t="str">
            <v>CGE Tiete SA</v>
          </cell>
        </row>
        <row r="388">
          <cell r="A388" t="str">
            <v>CHAPARRION_III_INP</v>
          </cell>
        </row>
        <row r="389">
          <cell r="A389" t="str">
            <v>Chengdu AES Kaihua Gas Turbine Power Co.T</v>
          </cell>
        </row>
        <row r="390">
          <cell r="A390" t="str">
            <v>CHENGDU_CONADJ</v>
          </cell>
        </row>
        <row r="391">
          <cell r="A391" t="str">
            <v>Chigen Holding (L)</v>
          </cell>
        </row>
        <row r="392">
          <cell r="A392" t="str">
            <v>CHIGEN_F_CONADJ</v>
          </cell>
        </row>
        <row r="393">
          <cell r="A393" t="str">
            <v>China Co.</v>
          </cell>
        </row>
        <row r="394">
          <cell r="A394" t="str">
            <v>China Power Holding</v>
          </cell>
        </row>
        <row r="395">
          <cell r="A395" t="str">
            <v>Chivor S.A. ESP.</v>
          </cell>
        </row>
        <row r="396">
          <cell r="A396" t="str">
            <v>Chongqing Nanchuan Aixi Power Co. Ltd.</v>
          </cell>
        </row>
        <row r="397">
          <cell r="A397" t="str">
            <v>Cilcorp</v>
          </cell>
        </row>
        <row r="398">
          <cell r="A398" t="str">
            <v>Clesa GAAP Input</v>
          </cell>
        </row>
        <row r="399">
          <cell r="A399" t="str">
            <v>Clesa Pre-GAAP Input</v>
          </cell>
        </row>
        <row r="400">
          <cell r="A400" t="str">
            <v>CMS  Generation San Nicholas Input</v>
          </cell>
        </row>
        <row r="401">
          <cell r="A401" t="str">
            <v>Coal Creek Minerals, Inc.</v>
          </cell>
        </row>
        <row r="402">
          <cell r="A402" t="str">
            <v>Compania de Inver. en Electricidad InputT</v>
          </cell>
        </row>
        <row r="403">
          <cell r="A403" t="str">
            <v>CORAL_REEF_INPUT</v>
          </cell>
        </row>
        <row r="404">
          <cell r="A404" t="str">
            <v>CORP_CONSOL_ADJUSTS</v>
          </cell>
        </row>
        <row r="405">
          <cell r="A405" t="str">
            <v>Dahe</v>
          </cell>
        </row>
        <row r="406">
          <cell r="A406" t="str">
            <v>Dar es Salaam</v>
          </cell>
        </row>
        <row r="407">
          <cell r="A407" t="str">
            <v>Deepwater Lyondell Tax Partnership</v>
          </cell>
        </row>
        <row r="408">
          <cell r="A408" t="str">
            <v>Deepwater Trust Agreement</v>
          </cell>
        </row>
        <row r="409">
          <cell r="A409" t="str">
            <v>DEEPWATER_INC_P_CONADJ</v>
          </cell>
        </row>
        <row r="410">
          <cell r="A410" t="str">
            <v>Delano Energy Copmany Inc.</v>
          </cell>
        </row>
        <row r="411">
          <cell r="A411" t="str">
            <v>DEUSEM (El Salvador)</v>
          </cell>
        </row>
        <row r="412">
          <cell r="A412" t="str">
            <v>DEV_COSTS_CONADJ</v>
          </cell>
        </row>
        <row r="413">
          <cell r="A413" t="str">
            <v>Dominican Distco SA</v>
          </cell>
        </row>
        <row r="414">
          <cell r="A414" t="str">
            <v>Dominican Power Partners, LDC (Cayman)</v>
          </cell>
        </row>
        <row r="415">
          <cell r="A415" t="str">
            <v>Drax Energy II Input</v>
          </cell>
        </row>
        <row r="416">
          <cell r="A416" t="str">
            <v>Drax Energy LTD Input</v>
          </cell>
        </row>
        <row r="417">
          <cell r="A417" t="str">
            <v>ECS</v>
          </cell>
        </row>
        <row r="418">
          <cell r="A418" t="str">
            <v>EDC Ireland Co (Ireland)</v>
          </cell>
        </row>
        <row r="419">
          <cell r="A419" t="str">
            <v>EDC LuxCo1 (Luxembourge)</v>
          </cell>
        </row>
        <row r="420">
          <cell r="A420" t="str">
            <v>EDC LuxCo2 (Luxembourg) Input</v>
          </cell>
        </row>
        <row r="421">
          <cell r="A421" t="str">
            <v>EDC, CA and CEDC, CA</v>
          </cell>
        </row>
        <row r="422">
          <cell r="A422" t="str">
            <v>EDELAP Top Level Adjusting Entity</v>
          </cell>
        </row>
        <row r="423">
          <cell r="A423" t="str">
            <v>Eden, SA</v>
          </cell>
        </row>
        <row r="424">
          <cell r="A424" t="str">
            <v>EDEN_EDES Top Level Adjusting Entity</v>
          </cell>
        </row>
        <row r="425">
          <cell r="A425" t="str">
            <v>Edes, SA</v>
          </cell>
        </row>
        <row r="426">
          <cell r="A426" t="str">
            <v>EEO (El Salvador)</v>
          </cell>
        </row>
        <row r="427">
          <cell r="A427" t="str">
            <v>EEO Distribution Input</v>
          </cell>
        </row>
        <row r="428">
          <cell r="A428" t="str">
            <v>EGE Chiriqui/Bayano SA (Panama)</v>
          </cell>
        </row>
        <row r="429">
          <cell r="A429" t="str">
            <v>EK Power &amp; Light, LLP</v>
          </cell>
        </row>
        <row r="430">
          <cell r="A430" t="str">
            <v>El Faro Electric Light, Ltd. Input</v>
          </cell>
        </row>
        <row r="431">
          <cell r="A431" t="str">
            <v>El Faro Generating, LTD. Input</v>
          </cell>
        </row>
        <row r="432">
          <cell r="A432" t="str">
            <v>El Faro Generation Input</v>
          </cell>
        </row>
        <row r="433">
          <cell r="A433" t="str">
            <v>El Salvador Distribution Ventures Input</v>
          </cell>
        </row>
        <row r="434">
          <cell r="A434" t="str">
            <v>El Salvador Electric Light Input</v>
          </cell>
        </row>
        <row r="435">
          <cell r="A435" t="str">
            <v>El Salvador Energy Holdings Input</v>
          </cell>
        </row>
        <row r="436">
          <cell r="A436" t="str">
            <v>Electric Others</v>
          </cell>
        </row>
        <row r="437">
          <cell r="A437" t="str">
            <v>ELECTROPAULO_INP</v>
          </cell>
        </row>
        <row r="438">
          <cell r="A438" t="str">
            <v>Elet. Metro. Elet de Sao Paulo, SA InputT</v>
          </cell>
        </row>
        <row r="439">
          <cell r="A439" t="str">
            <v>Eletronet SA (Brazil) Telecom</v>
          </cell>
        </row>
        <row r="440">
          <cell r="A440" t="str">
            <v>Eletropaulo Telecom. Ltda (Brazil)</v>
          </cell>
        </row>
        <row r="441">
          <cell r="A441" t="str">
            <v>ELIM_HOLDING_CO</v>
          </cell>
        </row>
        <row r="442">
          <cell r="A442" t="str">
            <v>ELPA_INP</v>
          </cell>
        </row>
        <row r="443">
          <cell r="A443" t="str">
            <v>Elsta BV &amp; CV (Netherlands)</v>
          </cell>
        </row>
        <row r="444">
          <cell r="A444" t="str">
            <v>Elsta BV (Netherlands) Input</v>
          </cell>
        </row>
        <row r="445">
          <cell r="A445" t="str">
            <v>EMD_PRIBRAMSRO</v>
          </cell>
        </row>
        <row r="446">
          <cell r="A446" t="str">
            <v>EMD_VENTURES_INP</v>
          </cell>
        </row>
        <row r="447">
          <cell r="A447" t="str">
            <v>Empresa Distribuidora La Plata SA</v>
          </cell>
        </row>
        <row r="448">
          <cell r="A448" t="str">
            <v>Empressa Electrica De El Sal Input</v>
          </cell>
        </row>
        <row r="449">
          <cell r="A449" t="str">
            <v>Endeavor Development</v>
          </cell>
        </row>
        <row r="450">
          <cell r="A450" t="str">
            <v>Energia Paulista Participacoes SA</v>
          </cell>
        </row>
        <row r="451">
          <cell r="A451" t="str">
            <v>Energy Tracking, Inc.</v>
          </cell>
        </row>
        <row r="452">
          <cell r="A452" t="str">
            <v>ESTI_PANAMA_HLD_INP</v>
          </cell>
        </row>
        <row r="453">
          <cell r="A453" t="str">
            <v>Frontier Texas</v>
          </cell>
        </row>
        <row r="454">
          <cell r="A454" t="str">
            <v>Gardabani BV (Neth), Input</v>
          </cell>
        </row>
        <row r="455">
          <cell r="A455" t="str">
            <v>Gener Input</v>
          </cell>
        </row>
        <row r="456">
          <cell r="A456" t="str">
            <v>Georgia Holdings BV (Neth), Input</v>
          </cell>
        </row>
        <row r="457">
          <cell r="A457" t="str">
            <v>Geoutilities, Inc.</v>
          </cell>
        </row>
        <row r="458">
          <cell r="A458" t="str">
            <v>Global Power Holdings BV</v>
          </cell>
        </row>
        <row r="459">
          <cell r="A459" t="str">
            <v>Global Power Holdings CV</v>
          </cell>
        </row>
        <row r="460">
          <cell r="A460" t="str">
            <v>Great Plains Development Co Input</v>
          </cell>
        </row>
        <row r="461">
          <cell r="A461" t="str">
            <v>Guangxi</v>
          </cell>
        </row>
        <row r="462">
          <cell r="A462" t="str">
            <v>HARIPUR_CONADJ</v>
          </cell>
        </row>
        <row r="463">
          <cell r="A463" t="str">
            <v>Hawaii Mgmt. Co. (DE) Input</v>
          </cell>
        </row>
        <row r="464">
          <cell r="A464" t="str">
            <v>Hefei Zhongli Energy Co. Ltd.</v>
          </cell>
        </row>
        <row r="465">
          <cell r="A465" t="str">
            <v>HEFEI_F_CONADJ</v>
          </cell>
        </row>
        <row r="466">
          <cell r="A466" t="str">
            <v>Hemphill P&amp;L Co. GP</v>
          </cell>
        </row>
        <row r="467">
          <cell r="A467" t="str">
            <v>Hidroelectrica Alicura, SA (Argentina)</v>
          </cell>
        </row>
        <row r="468">
          <cell r="A468" t="str">
            <v>Hidroelectrica Rio Juramento S.A.</v>
          </cell>
        </row>
        <row r="469">
          <cell r="A469" t="str">
            <v>Hidrotermica San Juan S.A.</v>
          </cell>
        </row>
        <row r="470">
          <cell r="A470" t="str">
            <v>Hipotecaria San Miguel</v>
          </cell>
        </row>
        <row r="471">
          <cell r="A471" t="str">
            <v>Hipotecaria Santa Ana Ltda</v>
          </cell>
        </row>
        <row r="472">
          <cell r="A472" t="str">
            <v>Honduras Generating, S en C.</v>
          </cell>
        </row>
        <row r="473">
          <cell r="A473" t="str">
            <v>Honduras Generation Input</v>
          </cell>
        </row>
        <row r="474">
          <cell r="A474" t="str">
            <v>Honduras Generation Ventures, LTD Input</v>
          </cell>
        </row>
        <row r="475">
          <cell r="A475" t="str">
            <v>Hunan Xiangci-AES Hydro. Power Co.</v>
          </cell>
        </row>
        <row r="476">
          <cell r="A476" t="str">
            <v>IB Valley Holding Input</v>
          </cell>
        </row>
        <row r="477">
          <cell r="A477" t="str">
            <v>IB_VALLEY_AES_CONADJ</v>
          </cell>
        </row>
        <row r="478">
          <cell r="A478" t="str">
            <v>Ibrite</v>
          </cell>
        </row>
        <row r="479">
          <cell r="A479" t="str">
            <v>IHB (Cayman)</v>
          </cell>
        </row>
        <row r="480">
          <cell r="A480" t="str">
            <v>India Holding Co. Inp</v>
          </cell>
        </row>
        <row r="481">
          <cell r="A481" t="str">
            <v>INDIA_PVT_LTD_BD</v>
          </cell>
        </row>
        <row r="482">
          <cell r="A482" t="str">
            <v>Indian Queens Operations, Ltd.</v>
          </cell>
        </row>
        <row r="483">
          <cell r="A483" t="str">
            <v>Infovias Telecom Project Co. (Brazil)</v>
          </cell>
        </row>
        <row r="484">
          <cell r="A484" t="str">
            <v>Inversiones Cachagua Limitada Input</v>
          </cell>
        </row>
        <row r="485">
          <cell r="A485" t="str">
            <v>Inversiones CYC Limitada Input</v>
          </cell>
        </row>
        <row r="486">
          <cell r="A486" t="str">
            <v>Inversiones OEA Limitada Input</v>
          </cell>
        </row>
        <row r="487">
          <cell r="A487" t="str">
            <v>Inversiones Zapallar Limitada Input</v>
          </cell>
        </row>
        <row r="488">
          <cell r="A488" t="str">
            <v>Inversora AES A S.A. Input</v>
          </cell>
        </row>
        <row r="489">
          <cell r="A489" t="str">
            <v>Inversora de San Nicholas S.A. Input</v>
          </cell>
        </row>
        <row r="490">
          <cell r="A490" t="str">
            <v>Inversora DS 2000, CA (Venezuela) INP</v>
          </cell>
        </row>
        <row r="491">
          <cell r="A491" t="str">
            <v>IPALCO Enterprises, Inc.</v>
          </cell>
        </row>
        <row r="492">
          <cell r="A492" t="str">
            <v>Ir G. Passchier Management BV</v>
          </cell>
        </row>
        <row r="493">
          <cell r="A493" t="str">
            <v>Ironwood_Top Level Adjusting Entries</v>
          </cell>
        </row>
        <row r="494">
          <cell r="A494" t="str">
            <v>Irtysn Power &amp; Light, LLP</v>
          </cell>
        </row>
        <row r="495">
          <cell r="A495" t="str">
            <v>ITABO_INP</v>
          </cell>
        </row>
        <row r="496">
          <cell r="A496" t="str">
            <v>Jiangsu</v>
          </cell>
        </row>
        <row r="497">
          <cell r="A497" t="str">
            <v>Jiaozuo AES Wan Fang  Power Co. Ltd.</v>
          </cell>
        </row>
        <row r="498">
          <cell r="A498" t="str">
            <v>Jiaozuo Power Partners L.P. Input</v>
          </cell>
        </row>
        <row r="499">
          <cell r="A499" t="str">
            <v>Jiaozuo(G.P.) Corp. Input</v>
          </cell>
        </row>
        <row r="500">
          <cell r="A500" t="str">
            <v>JIAOZUO_CONADJ</v>
          </cell>
        </row>
        <row r="501">
          <cell r="A501" t="str">
            <v>KELANITISSA_CONADJ</v>
          </cell>
        </row>
        <row r="502">
          <cell r="A502" t="str">
            <v>Khrami</v>
          </cell>
        </row>
        <row r="503">
          <cell r="A503" t="str">
            <v>Kilcormad Trading Ltd</v>
          </cell>
        </row>
        <row r="504">
          <cell r="A504" t="str">
            <v>Kilroot Electric Limited (Caymen)</v>
          </cell>
        </row>
        <row r="505">
          <cell r="A505" t="str">
            <v>Kilroot Power, Ltd. (UK)</v>
          </cell>
        </row>
        <row r="506">
          <cell r="A506" t="str">
            <v>Kingston Cogen Limited P/S</v>
          </cell>
        </row>
        <row r="507">
          <cell r="A507" t="str">
            <v>KRAFTWERKS_PREMNITZ</v>
          </cell>
        </row>
        <row r="508">
          <cell r="A508" t="str">
            <v>La Plata Holdings, Inc. (US)</v>
          </cell>
        </row>
        <row r="509">
          <cell r="A509" t="str">
            <v>LA PLATA II Input</v>
          </cell>
        </row>
        <row r="510">
          <cell r="A510" t="str">
            <v>La Plata III, Inc. (US)</v>
          </cell>
        </row>
        <row r="511">
          <cell r="A511" t="str">
            <v>La Plata Partners, LP (US) Input</v>
          </cell>
        </row>
        <row r="512">
          <cell r="A512" t="str">
            <v>Lake Worth Generation LLC</v>
          </cell>
        </row>
        <row r="513">
          <cell r="A513" t="str">
            <v>Lal Pir Pass  Entity Input</v>
          </cell>
        </row>
        <row r="514">
          <cell r="A514" t="str">
            <v>Leninogorsk TETS, JSC</v>
          </cell>
        </row>
        <row r="515">
          <cell r="A515" t="str">
            <v>Leninogorsk TETS, LLP</v>
          </cell>
        </row>
        <row r="516">
          <cell r="A516" t="str">
            <v>Light Energy, SA (Brazil)</v>
          </cell>
        </row>
        <row r="517">
          <cell r="A517" t="str">
            <v>Light Gas SRL Input</v>
          </cell>
        </row>
        <row r="518">
          <cell r="A518" t="str">
            <v>Light Overseas Investments, Limited</v>
          </cell>
        </row>
        <row r="519">
          <cell r="A519" t="str">
            <v>Light Servicos de Electridade S.A. InputT</v>
          </cell>
        </row>
        <row r="520">
          <cell r="A520" t="str">
            <v>Light Sinergias, Ltds. (Brazil) Input</v>
          </cell>
        </row>
        <row r="521">
          <cell r="A521" t="str">
            <v>Light Telecom, Ltda. (Brazil)</v>
          </cell>
        </row>
        <row r="522">
          <cell r="A522" t="str">
            <v>LIGHTMETRO_HI_LEVEL</v>
          </cell>
        </row>
        <row r="523">
          <cell r="A523" t="str">
            <v>Lir Energy, Limited (Cayman)</v>
          </cell>
        </row>
        <row r="524">
          <cell r="A524" t="str">
            <v>LOS_MINA Top Level Adjusting Entity</v>
          </cell>
        </row>
        <row r="525">
          <cell r="A525" t="str">
            <v>Luz de la Plata SA Input</v>
          </cell>
        </row>
        <row r="526">
          <cell r="A526" t="str">
            <v>LW Generation Corporation</v>
          </cell>
        </row>
        <row r="527">
          <cell r="A527" t="str">
            <v>Lyukobanya Coal Mine</v>
          </cell>
        </row>
        <row r="528">
          <cell r="A528" t="str">
            <v>Madison Holding BV. Input</v>
          </cell>
        </row>
        <row r="529">
          <cell r="A529" t="str">
            <v>Magnicon BV, Input</v>
          </cell>
        </row>
        <row r="530">
          <cell r="A530" t="str">
            <v>Maikuben West CJSC</v>
          </cell>
        </row>
        <row r="531">
          <cell r="A531" t="str">
            <v>Medway Power Ltd.</v>
          </cell>
        </row>
        <row r="532">
          <cell r="A532" t="str">
            <v>MEGHNAGHAT_CONADJ</v>
          </cell>
        </row>
        <row r="533">
          <cell r="A533" t="str">
            <v>Mendota Biomass Power, Ltd.</v>
          </cell>
        </row>
        <row r="534">
          <cell r="A534" t="str">
            <v>Mercury Cayman Co. I Ltd.</v>
          </cell>
        </row>
        <row r="535">
          <cell r="A535" t="str">
            <v>Mercury Cayman Co. II Ltd. Input</v>
          </cell>
        </row>
        <row r="536">
          <cell r="A536" t="str">
            <v>Mercury Cayman Holdings, Ltd. Input</v>
          </cell>
        </row>
        <row r="537">
          <cell r="A537" t="str">
            <v>MERIDA_CONSOL_CONADJ</v>
          </cell>
        </row>
        <row r="538">
          <cell r="A538" t="str">
            <v>METRO_TELECOM_INP</v>
          </cell>
        </row>
        <row r="539">
          <cell r="A539" t="str">
            <v>Metropolitana Overseas, Limited (Cayman)T</v>
          </cell>
        </row>
        <row r="540">
          <cell r="A540" t="str">
            <v>MEX_HOLD_BV_INPUT</v>
          </cell>
        </row>
        <row r="541">
          <cell r="A541" t="str">
            <v>Mexico City Development</v>
          </cell>
        </row>
        <row r="542">
          <cell r="A542" t="str">
            <v>Middelzee Holdings BV Input</v>
          </cell>
        </row>
        <row r="543">
          <cell r="A543" t="str">
            <v>Mountain Minerals, Inc.</v>
          </cell>
        </row>
        <row r="544">
          <cell r="A544" t="str">
            <v>Mountain View Power Dev Co LLC</v>
          </cell>
        </row>
        <row r="545">
          <cell r="A545" t="str">
            <v>Mountainview Power Company</v>
          </cell>
        </row>
        <row r="546">
          <cell r="A546" t="str">
            <v>Mountainview Power Company LLC</v>
          </cell>
        </row>
        <row r="547">
          <cell r="A547" t="str">
            <v>Mountainview Power Cons Company</v>
          </cell>
        </row>
        <row r="548">
          <cell r="A548" t="str">
            <v>MTKVARI</v>
          </cell>
        </row>
        <row r="549">
          <cell r="A549" t="str">
            <v>New Energy Ventures, Inc.</v>
          </cell>
        </row>
        <row r="550">
          <cell r="A550" t="str">
            <v>New Holding Company (Cayman) Input</v>
          </cell>
        </row>
        <row r="551">
          <cell r="A551" t="str">
            <v>Nigen Ltd. (UK) Input</v>
          </cell>
        </row>
        <row r="552">
          <cell r="A552" t="str">
            <v>Nigeria Barge Ltd</v>
          </cell>
        </row>
        <row r="553">
          <cell r="A553" t="str">
            <v>Nigeria Holdings, Ltd</v>
          </cell>
        </row>
        <row r="554">
          <cell r="A554" t="str">
            <v>Nile (Uganda)</v>
          </cell>
        </row>
        <row r="555">
          <cell r="A555" t="str">
            <v>Nograd Szen Kft. (Hungary)</v>
          </cell>
        </row>
        <row r="556">
          <cell r="A556" t="str">
            <v>Northern AES Energy, LLC</v>
          </cell>
        </row>
        <row r="557">
          <cell r="A557" t="str">
            <v>Nothern Energy Input</v>
          </cell>
        </row>
        <row r="558">
          <cell r="A558" t="str">
            <v>Oasis</v>
          </cell>
        </row>
        <row r="559">
          <cell r="A559" t="str">
            <v>OASIS_HOLDCO_INP</v>
          </cell>
        </row>
        <row r="560">
          <cell r="A560" t="str">
            <v>Oman</v>
          </cell>
        </row>
        <row r="561">
          <cell r="A561" t="str">
            <v>OPGC PVT Ltd. Co. (India)</v>
          </cell>
        </row>
        <row r="562">
          <cell r="A562" t="str">
            <v>Optiglobe</v>
          </cell>
        </row>
        <row r="563">
          <cell r="A563" t="str">
            <v>Orient Development</v>
          </cell>
        </row>
        <row r="564">
          <cell r="A564" t="str">
            <v>ORIENT_F_CONADJ</v>
          </cell>
        </row>
        <row r="565">
          <cell r="A565" t="str">
            <v>ORIENT_GROUP_CONADJ</v>
          </cell>
        </row>
        <row r="566">
          <cell r="A566" t="str">
            <v>ORIENT_SGA_CONADJ</v>
          </cell>
        </row>
        <row r="567">
          <cell r="A567" t="str">
            <v>Pacific Development</v>
          </cell>
        </row>
        <row r="568">
          <cell r="A568" t="str">
            <v>PLACERTA_INP</v>
          </cell>
        </row>
        <row r="569">
          <cell r="A569" t="str">
            <v>Power Direct, Inc, Input</v>
          </cell>
        </row>
        <row r="570">
          <cell r="A570" t="str">
            <v>Power Direct, LLC</v>
          </cell>
        </row>
        <row r="571">
          <cell r="A571" t="str">
            <v>QATAR_JV</v>
          </cell>
        </row>
        <row r="572">
          <cell r="A572" t="str">
            <v>Ras Laffan Power Co.</v>
          </cell>
        </row>
        <row r="573">
          <cell r="A573" t="str">
            <v>RAS_LAFFAN_CONADJ</v>
          </cell>
        </row>
        <row r="574">
          <cell r="A574" t="str">
            <v>RED_OAK_URB_REN_INP</v>
          </cell>
        </row>
        <row r="575">
          <cell r="A575" t="str">
            <v>Redfish_Inc</v>
          </cell>
        </row>
        <row r="576">
          <cell r="A576" t="str">
            <v>Redfish_LLC</v>
          </cell>
        </row>
        <row r="577">
          <cell r="A577" t="str">
            <v>RIO_DE_JANERIO_INP</v>
          </cell>
        </row>
        <row r="578">
          <cell r="A578" t="str">
            <v>RIVERSIDE_CANAL_PWR</v>
          </cell>
        </row>
        <row r="579">
          <cell r="A579" t="str">
            <v>San Francisco Energy</v>
          </cell>
        </row>
        <row r="580">
          <cell r="A580" t="str">
            <v>SANTA_BRANCA_INP</v>
          </cell>
        </row>
        <row r="581">
          <cell r="A581" t="str">
            <v>Sao Paulo SG&amp;A</v>
          </cell>
        </row>
        <row r="582">
          <cell r="A582" t="str">
            <v>SEI de Argentina, SA (Argentina) Input</v>
          </cell>
        </row>
        <row r="583">
          <cell r="A583" t="str">
            <v>SEI y Asociados de Argentina, SA Input</v>
          </cell>
        </row>
        <row r="584">
          <cell r="A584" t="str">
            <v>Semipalatinsk Power &amp; Light, LLP</v>
          </cell>
        </row>
        <row r="585">
          <cell r="A585" t="str">
            <v>Semipalatinsk TETS, JSC</v>
          </cell>
        </row>
        <row r="586">
          <cell r="A586" t="str">
            <v>Semipalatinsk TETS, LLP</v>
          </cell>
        </row>
        <row r="587">
          <cell r="A587" t="str">
            <v>SFS Corporation</v>
          </cell>
        </row>
        <row r="588">
          <cell r="A588" t="str">
            <v>Shazia S.R.L. Input</v>
          </cell>
        </row>
        <row r="589">
          <cell r="A589" t="str">
            <v>Shulbinsk GES, LSC</v>
          </cell>
        </row>
        <row r="590">
          <cell r="A590" t="str">
            <v>Shulbinsk GES, LSC</v>
          </cell>
        </row>
        <row r="591">
          <cell r="A591" t="str">
            <v>SHYSGYS_EN_LLP_INP</v>
          </cell>
        </row>
        <row r="592">
          <cell r="A592" t="str">
            <v>Sino-American Energy (BVI)</v>
          </cell>
        </row>
        <row r="593">
          <cell r="A593" t="str">
            <v>SMALL_HIDROS_I_INP</v>
          </cell>
        </row>
        <row r="594">
          <cell r="A594" t="str">
            <v>Sogrinsk TETS, JSC</v>
          </cell>
        </row>
        <row r="595">
          <cell r="A595" t="str">
            <v>Sogrinsk TETS, LLP</v>
          </cell>
        </row>
        <row r="596">
          <cell r="A596" t="str">
            <v>SOMERSET Railroad Corporation</v>
          </cell>
        </row>
        <row r="597">
          <cell r="A597" t="str">
            <v>Songal Ltd.</v>
          </cell>
        </row>
        <row r="598">
          <cell r="A598" t="str">
            <v>Southern Electric Brazil Partic Input</v>
          </cell>
        </row>
        <row r="599">
          <cell r="A599" t="str">
            <v>SOUTHINGTON_LLC</v>
          </cell>
        </row>
        <row r="600">
          <cell r="A600" t="str">
            <v>Star Field Services Co.</v>
          </cell>
        </row>
        <row r="601">
          <cell r="A601" t="str">
            <v>Star Natural Gas Company</v>
          </cell>
        </row>
        <row r="602">
          <cell r="A602" t="str">
            <v>Tau Power BV Input</v>
          </cell>
        </row>
        <row r="603">
          <cell r="A603" t="str">
            <v>TermoAndes</v>
          </cell>
        </row>
        <row r="604">
          <cell r="A604" t="str">
            <v>Terneuzen Cogen BV (Netherlands) Input</v>
          </cell>
        </row>
        <row r="605">
          <cell r="A605" t="str">
            <v>Texas Funding LLC Input</v>
          </cell>
        </row>
        <row r="606">
          <cell r="A606" t="str">
            <v>Thermendota Inc.</v>
          </cell>
        </row>
        <row r="607">
          <cell r="A607" t="str">
            <v>Thermo Ecotek Corporation</v>
          </cell>
        </row>
        <row r="608">
          <cell r="A608" t="str">
            <v>Thermo Ecotek Europe Holding BV</v>
          </cell>
        </row>
        <row r="609">
          <cell r="A609" t="str">
            <v>Thermo Ecotek Int'l Holdings</v>
          </cell>
        </row>
        <row r="610">
          <cell r="A610" t="str">
            <v>Thermo Electron of Whitefield</v>
          </cell>
        </row>
        <row r="611">
          <cell r="A611" t="str">
            <v>Thermo Euroventuressro</v>
          </cell>
        </row>
        <row r="612">
          <cell r="A612" t="str">
            <v>Thermo Fuels Company Inc.</v>
          </cell>
        </row>
        <row r="613">
          <cell r="A613" t="str">
            <v>Think AES SG&amp;A</v>
          </cell>
        </row>
        <row r="614">
          <cell r="A614" t="str">
            <v>Tiete Participacoes Ltda. (Brazil)-InputT</v>
          </cell>
        </row>
        <row r="615">
          <cell r="A615" t="str">
            <v>Tiete SA</v>
          </cell>
        </row>
        <row r="616">
          <cell r="A616" t="str">
            <v>TIETE_HI_LEVEL</v>
          </cell>
        </row>
        <row r="617">
          <cell r="A617" t="str">
            <v>Tisza Eromu RT Input</v>
          </cell>
        </row>
        <row r="618">
          <cell r="A618" t="str">
            <v>TISZA_CONADJ</v>
          </cell>
        </row>
        <row r="619">
          <cell r="A619" t="str">
            <v>Tiszapalkonya Plant Input</v>
          </cell>
        </row>
        <row r="620">
          <cell r="A620" t="str">
            <v>Totem Gas Storage LLC</v>
          </cell>
        </row>
        <row r="621">
          <cell r="A621" t="str">
            <v>Totem Power LLC</v>
          </cell>
        </row>
        <row r="622">
          <cell r="A622" t="str">
            <v>Tractebel Power Ltd. Input</v>
          </cell>
        </row>
        <row r="623">
          <cell r="A623" t="str">
            <v>TRANSGAS_INPUT</v>
          </cell>
        </row>
        <row r="624">
          <cell r="A624" t="str">
            <v>Transpower Australia Pty Ltd</v>
          </cell>
        </row>
        <row r="625">
          <cell r="A625" t="str">
            <v>Transpower Pvt Ltd</v>
          </cell>
        </row>
        <row r="626">
          <cell r="A626" t="str">
            <v>TREASURE_COVE_INPUT</v>
          </cell>
        </row>
        <row r="627">
          <cell r="A627" t="str">
            <v>UK Power Financing II LTD Input</v>
          </cell>
        </row>
        <row r="628">
          <cell r="A628" t="str">
            <v>UK Retail Input Company</v>
          </cell>
        </row>
        <row r="629">
          <cell r="A629" t="str">
            <v>Uruguaiana Holdings  Input</v>
          </cell>
        </row>
        <row r="630">
          <cell r="A630" t="str">
            <v>Uruguaiana Ltda.</v>
          </cell>
        </row>
        <row r="631">
          <cell r="A631" t="str">
            <v>Ust-Kamenogorsk GES, JSC</v>
          </cell>
        </row>
        <row r="632">
          <cell r="A632" t="str">
            <v>Ust-Kamenogorsk GES, LLP</v>
          </cell>
        </row>
        <row r="633">
          <cell r="A633" t="str">
            <v>Ust-Kamenogorsk, TETS, JSC</v>
          </cell>
        </row>
        <row r="634">
          <cell r="A634" t="str">
            <v>Ust-Kamenogorsk, TETS, LLP</v>
          </cell>
        </row>
        <row r="635">
          <cell r="A635" t="str">
            <v>Vant Communications</v>
          </cell>
        </row>
        <row r="636">
          <cell r="A636" t="str">
            <v>Warrior Run Limited Partnership</v>
          </cell>
        </row>
        <row r="637">
          <cell r="A637" t="str">
            <v>Warrior Run Top Level Adjusting Entity</v>
          </cell>
        </row>
        <row r="638">
          <cell r="A638" t="str">
            <v>Washington Holdings BV, Input</v>
          </cell>
        </row>
        <row r="639">
          <cell r="A639" t="str">
            <v>West County Generation LLC</v>
          </cell>
        </row>
        <row r="640">
          <cell r="A640" t="str">
            <v>Whitefield P&amp;L Co. GP</v>
          </cell>
        </row>
        <row r="641">
          <cell r="A641" t="str">
            <v>Wildwood Funding, Ltd. Input</v>
          </cell>
        </row>
        <row r="642">
          <cell r="A642" t="str">
            <v>Wildwood II, Ltd. (Cayman) Input</v>
          </cell>
        </row>
        <row r="643">
          <cell r="A643" t="str">
            <v>Wildwood Initial</v>
          </cell>
        </row>
        <row r="644">
          <cell r="A644" t="str">
            <v>Wuhu Shaoda Electric Power Develop Co</v>
          </cell>
        </row>
        <row r="645">
          <cell r="A645" t="str">
            <v>WUHU_CONADJ</v>
          </cell>
        </row>
        <row r="646">
          <cell r="A646" t="str">
            <v>Wuxi -AES Zhonghang Power</v>
          </cell>
        </row>
        <row r="647">
          <cell r="A647" t="str">
            <v>WUXI_CONADJ</v>
          </cell>
        </row>
        <row r="648">
          <cell r="A648" t="str">
            <v>XIANGCI_F_CONADJ</v>
          </cell>
        </row>
        <row r="649">
          <cell r="A649" t="str">
            <v>Yangcheng International Power Co. (PRC)</v>
          </cell>
        </row>
        <row r="650">
          <cell r="A650" t="str">
            <v>YANGCHENG_CONADJ</v>
          </cell>
        </row>
        <row r="651">
          <cell r="A651" t="str">
            <v>Yangchun Fuyang Diesel Engine Power Co.</v>
          </cell>
        </row>
        <row r="652">
          <cell r="A652" t="str">
            <v>Yangchun Input</v>
          </cell>
        </row>
        <row r="653">
          <cell r="A653" t="str">
            <v>YANGCHUN_CONADJ</v>
          </cell>
        </row>
        <row r="654">
          <cell r="A654" t="str">
            <v>Zeg SP Zo.o</v>
          </cell>
        </row>
      </sheetData>
      <sheetData sheetId="12" refreshError="1"/>
      <sheetData sheetId="13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"/>
      <sheetName val="Unconsol"/>
      <sheetName val="Busdev"/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  <sheetName val="Consol"/>
      <sheetName val="Unconsol"/>
      <sheetName val="Bus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>America Group</v>
          </cell>
        </row>
        <row r="2">
          <cell r="A2" t="str">
            <v>Americas S. Group</v>
          </cell>
        </row>
        <row r="3">
          <cell r="A3" t="str">
            <v>Andes Group</v>
          </cell>
        </row>
        <row r="4">
          <cell r="A4" t="str">
            <v>Atlantic Group</v>
          </cell>
        </row>
        <row r="5">
          <cell r="A5" t="str">
            <v>Aurora Group</v>
          </cell>
        </row>
        <row r="6">
          <cell r="A6" t="str">
            <v>Coral Group</v>
          </cell>
        </row>
        <row r="7">
          <cell r="A7" t="str">
            <v>Electric Group</v>
          </cell>
        </row>
        <row r="8">
          <cell r="A8" t="str">
            <v>Endeavor Group</v>
          </cell>
        </row>
        <row r="9">
          <cell r="A9" t="str">
            <v>Enterprise Group</v>
          </cell>
        </row>
        <row r="10">
          <cell r="A10" t="str">
            <v>Frontier Group</v>
          </cell>
        </row>
        <row r="11">
          <cell r="A11" t="str">
            <v>Gplains Group</v>
          </cell>
        </row>
        <row r="12">
          <cell r="A12" t="str">
            <v>Horizons Group</v>
          </cell>
        </row>
        <row r="13">
          <cell r="A13" t="str">
            <v>Oasis Group</v>
          </cell>
        </row>
        <row r="14">
          <cell r="A14" t="str">
            <v>Orient Group</v>
          </cell>
        </row>
        <row r="15">
          <cell r="A15" t="str">
            <v>Pacific Group</v>
          </cell>
        </row>
        <row r="16">
          <cell r="A16" t="str">
            <v>Sao Paulo Group</v>
          </cell>
        </row>
        <row r="17">
          <cell r="A17" t="str">
            <v>Silk Road Group</v>
          </cell>
        </row>
        <row r="18">
          <cell r="A18" t="str">
            <v>Sirocco Group</v>
          </cell>
        </row>
        <row r="19">
          <cell r="A19" t="str">
            <v>Think AES Group</v>
          </cell>
        </row>
        <row r="20">
          <cell r="A20" t="str">
            <v>Transpower Group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dev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ec"/>
      <sheetName val="FTBUDGA"/>
      <sheetName val="IPR_VOG"/>
      <sheetName val="yO302.1"/>
      <sheetName val="Cash Flow - 2004 Workings"/>
      <sheetName val="U4.100 711"/>
      <sheetName val="Ural m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Workings"/>
      <sheetName val="Macroeconomic Assumptions"/>
      <sheetName val="#REF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8">
          <cell r="G28">
            <v>0</v>
          </cell>
        </row>
        <row r="107">
          <cell r="K107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8">
          <cell r="G28">
            <v>0</v>
          </cell>
        </row>
        <row r="107">
          <cell r="K107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kPage"/>
      <sheetName val="Instructions"/>
      <sheetName val="Business Data"/>
      <sheetName val="Performance summary"/>
      <sheetName val="Budget Variances"/>
      <sheetName val="Variance download"/>
      <sheetName val="Thresholds for variances"/>
      <sheetName val="Calculating variances"/>
      <sheetName val="Entity"/>
      <sheetName val="Period"/>
      <sheetName val="Year"/>
      <sheetName val="User-Sec-Orig"/>
      <sheetName val="User Security Form"/>
      <sheetName val="RAM"/>
      <sheetName val="Altay"/>
      <sheetName val="Menu"/>
      <sheetName val="GA(f)"/>
      <sheetName val="Sales(f)"/>
      <sheetName val="Operations(f)"/>
      <sheetName val="IS KZT (for)"/>
      <sheetName val="CF KZT (f)"/>
      <sheetName val="разверн"/>
      <sheetName val="Variances"/>
      <sheetName val="GA"/>
      <sheetName val="Sales"/>
      <sheetName val="Operations"/>
      <sheetName val="IS KZT B"/>
      <sheetName val="IS USD"/>
      <sheetName val="CF KZT"/>
      <sheetName val="BS KZT"/>
      <sheetName val="Mach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>
            <v>1000</v>
          </cell>
          <cell r="E7">
            <v>2000</v>
          </cell>
          <cell r="F7">
            <v>3000</v>
          </cell>
        </row>
        <row r="8">
          <cell r="D8">
            <v>1000</v>
          </cell>
          <cell r="E8">
            <v>2000</v>
          </cell>
          <cell r="F8">
            <v>3000</v>
          </cell>
        </row>
        <row r="9">
          <cell r="D9">
            <v>250</v>
          </cell>
          <cell r="E9">
            <v>500</v>
          </cell>
          <cell r="F9">
            <v>3000</v>
          </cell>
        </row>
        <row r="10">
          <cell r="D10">
            <v>250</v>
          </cell>
          <cell r="E10">
            <v>500</v>
          </cell>
          <cell r="F10">
            <v>3000</v>
          </cell>
        </row>
        <row r="11">
          <cell r="D11">
            <v>250</v>
          </cell>
          <cell r="E11">
            <v>500</v>
          </cell>
          <cell r="F11">
            <v>3000</v>
          </cell>
        </row>
        <row r="12">
          <cell r="D12">
            <v>1000</v>
          </cell>
          <cell r="E12">
            <v>2000</v>
          </cell>
          <cell r="F12">
            <v>3000</v>
          </cell>
        </row>
        <row r="13">
          <cell r="D13">
            <v>1000</v>
          </cell>
          <cell r="E13">
            <v>2000</v>
          </cell>
          <cell r="F13">
            <v>3000</v>
          </cell>
        </row>
        <row r="14">
          <cell r="D14">
            <v>1000</v>
          </cell>
          <cell r="E14">
            <v>2000</v>
          </cell>
          <cell r="F14">
            <v>3000</v>
          </cell>
        </row>
        <row r="15">
          <cell r="D15">
            <v>1000</v>
          </cell>
          <cell r="E15">
            <v>2000</v>
          </cell>
          <cell r="F15">
            <v>3000</v>
          </cell>
        </row>
        <row r="16">
          <cell r="D16">
            <v>1000</v>
          </cell>
          <cell r="E16">
            <v>2000</v>
          </cell>
          <cell r="F16">
            <v>3000</v>
          </cell>
        </row>
        <row r="17">
          <cell r="D17">
            <v>1000</v>
          </cell>
          <cell r="E17">
            <v>2000</v>
          </cell>
          <cell r="F17">
            <v>3000</v>
          </cell>
        </row>
        <row r="18">
          <cell r="D18">
            <v>1000</v>
          </cell>
          <cell r="E18">
            <v>2000</v>
          </cell>
          <cell r="F18">
            <v>3000</v>
          </cell>
        </row>
        <row r="19">
          <cell r="D19">
            <v>1000</v>
          </cell>
          <cell r="E19">
            <v>2000</v>
          </cell>
          <cell r="F19">
            <v>3000</v>
          </cell>
        </row>
        <row r="20">
          <cell r="D20">
            <v>1000</v>
          </cell>
          <cell r="E20">
            <v>2000</v>
          </cell>
          <cell r="F20">
            <v>3000</v>
          </cell>
        </row>
        <row r="21">
          <cell r="D21">
            <v>3000</v>
          </cell>
          <cell r="E21">
            <v>5000</v>
          </cell>
          <cell r="F21">
            <v>5000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s_AgXLB_WorkbookFile"/>
      <sheetName val="Parameters"/>
      <sheetName val="Ls_XLB_WorkbookFile"/>
      <sheetName val="ACCNT_BS"/>
      <sheetName val="Баланс"/>
      <sheetName val="Balance"/>
      <sheetName val="ACCNT_PL"/>
      <sheetName val="Отчет о доходах и расходах"/>
      <sheetName val="P&amp;L"/>
      <sheetName val="CFD"/>
      <sheetName val="ДДС (Прямой м-д)"/>
      <sheetName val="Cash Flow (Direct)"/>
      <sheetName val="ДДС (Косвенный м-д)"/>
      <sheetName val="Cash Flow (Indirect)"/>
    </sheetNames>
    <sheetDataSet>
      <sheetData sheetId="0"/>
      <sheetData sheetId="1">
        <row r="6">
          <cell r="C6" t="str">
            <v>2009/001</v>
          </cell>
          <cell r="E6" t="str">
            <v>2009/012</v>
          </cell>
        </row>
        <row r="8">
          <cell r="C8" t="str">
            <v>2008/001</v>
          </cell>
          <cell r="E8" t="str">
            <v>2008/012</v>
          </cell>
        </row>
        <row r="12">
          <cell r="C12" t="str">
            <v>&lt;ALL&gt;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rketing Assumptions"/>
      <sheetName val="Input"/>
      <sheetName val="Income Statement"/>
      <sheetName val="G&amp;A"/>
      <sheetName val="Selling Expenses"/>
      <sheetName val="Crude Allocation"/>
      <sheetName val="HOP Loading Rev"/>
      <sheetName val="HOP Processing Rev"/>
      <sheetName val="Crude Transfer Pricing"/>
      <sheetName val="HOP Prod Transp Cost"/>
      <sheetName val="HOP RTC rent costs"/>
      <sheetName val="HOP Ref"/>
      <sheetName val="HKM Prod"/>
      <sheetName val="Dom netback calc"/>
      <sheetName val="Product Prices"/>
      <sheetName val="HKM Royalty"/>
      <sheetName val="Crude-Prod Distrib"/>
      <sheetName val="JV Prod"/>
      <sheetName val="Adjust. sales"/>
      <sheetName val="Regional LLPs"/>
      <sheetName val="Product transfer"/>
      <sheetName val="Product Sales"/>
      <sheetName val="Product Rev"/>
      <sheetName val="Crude Exports"/>
      <sheetName val="Exp Diffls Tekesu"/>
      <sheetName val="Exp Diffl Dzhus-Tek"/>
      <sheetName val=" Electricity sales"/>
      <sheetName val="HKM Trans Costs"/>
      <sheetName val="HKM Domestic Crude Sales"/>
      <sheetName val="HKM RTC Crude costs"/>
      <sheetName val="TP revenue and costs"/>
      <sheetName val="2002"/>
      <sheetName val="Combin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S-97"/>
      <sheetName val="CF"/>
      <sheetName val="Changes"/>
      <sheetName val="RJE 97"/>
      <sheetName val="FS-98"/>
      <sheetName val="RJE 98"/>
      <sheetName val="Equity roll 98"/>
      <sheetName val="FS-99"/>
      <sheetName val="AJE 99"/>
      <sheetName val="RJE 99"/>
      <sheetName val="Equity roll 99"/>
      <sheetName val="FS_97"/>
      <sheetName val="yO302.1"/>
      <sheetName val="SMSTemp"/>
      <sheetName val="Sheet1"/>
      <sheetName val="2002"/>
      <sheetName val="Combined"/>
      <sheetName val="HKM RTC Crude costs"/>
      <sheetName val="Contents"/>
      <sheetName val="Loans_010107"/>
      <sheetName val="U2.1010"/>
      <sheetName val="База"/>
      <sheetName val="Anlagevermögen"/>
      <sheetName val="客戶清單customer list"/>
      <sheetName val="JobDetails"/>
      <sheetName val="F-1,2,3_97"/>
    </sheetNames>
    <sheetDataSet>
      <sheetData sheetId="0" refreshError="1">
        <row r="90">
          <cell r="BA90">
            <v>4405391</v>
          </cell>
        </row>
      </sheetData>
      <sheetData sheetId="1">
        <row r="90">
          <cell r="BA90">
            <v>4405391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s"/>
      <sheetName val="KPI's"/>
      <sheetName val="IS"/>
      <sheetName val="BS"/>
      <sheetName val="Volumes"/>
      <sheetName val="Prepaids"/>
      <sheetName val="Interco AR"/>
      <sheetName val="AR Analysis"/>
      <sheetName val="Inventory"/>
      <sheetName val="AP"/>
      <sheetName val="Prepayments"/>
      <sheetName val="Interco AP"/>
      <sheetName val="Refining"/>
      <sheetName val="Selling"/>
      <sheetName val="G&amp;A"/>
      <sheetName val=" GAAP Summary"/>
      <sheetName val="GAAP detailed TB 2005"/>
      <sheetName val="Cash Flow"/>
      <sheetName val="GAAP TB 31.12.01  detail p&amp;l"/>
      <sheetName val="D-BudgetContro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Calc"/>
      <sheetName val="suppl.incs"/>
      <sheetName val="suppl.bal"/>
      <sheetName val="suppl.equ"/>
      <sheetName val="suppl.cas"/>
      <sheetName val="definitions"/>
      <sheetName val="July_03_Pg8"/>
      <sheetName val="Actuals Input"/>
      <sheetName val="Выбор"/>
      <sheetName val="ЯНВАРЬ"/>
      <sheetName val="FES"/>
      <sheetName val="FS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umes"/>
      <sheetName val="GAAP TB 31.12.01  detail p&amp;l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chnology-G"/>
      <sheetName val="Ind"/>
      <sheetName val="Лист3"/>
      <sheetName val="Sales"/>
      <sheetName val="O&amp;M"/>
      <sheetName val="Capex"/>
      <sheetName val="Loans"/>
      <sheetName val="Taxes"/>
      <sheetName val="IS"/>
      <sheetName val="CF"/>
      <sheetName val="BS"/>
      <sheetName val="IS (USD)"/>
      <sheetName val="CF (USD)"/>
      <sheetName val="BS (USD)"/>
      <sheetName val="Sens"/>
      <sheetName val="Variance_Analysis"/>
      <sheetName val="Лист2"/>
      <sheetName val="Лист1"/>
      <sheetName val="KR"/>
      <sheetName val="SE1"/>
      <sheetName val="S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KONSOLID"/>
      <sheetName val="TB"/>
      <sheetName val="PR CN"/>
      <sheetName val="тара 2000"/>
      <sheetName val="L&amp;E"/>
      <sheetName val="GAAP TB 31.12.01  detail p&amp;l"/>
      <sheetName val="FS-9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kibastuz (internal and corp)"/>
      <sheetName val="altai income statement"/>
      <sheetName val="pakistan (internal and corp)"/>
      <sheetName val="offset analysis to 31-12-97"/>
    </sheetNames>
    <sheetDataSet>
      <sheetData sheetId="0" refreshError="1"/>
      <sheetData sheetId="1" refreshError="1">
        <row r="1">
          <cell r="A1">
            <v>76.400000000000006</v>
          </cell>
        </row>
      </sheetData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tai income statement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Code"/>
      <sheetName val="MacroData"/>
      <sheetName val="Loans out"/>
      <sheetName val="Open_Balance"/>
      <sheetName val="taxation"/>
      <sheetName val="Kolommen_balans"/>
      <sheetName val="Monthly rep"/>
      <sheetName val="frntpg"/>
      <sheetName val="Verslag"/>
      <sheetName val="Loans mat"/>
      <sheetName val="Loans out (2)"/>
      <sheetName val="Loans mat (2)"/>
      <sheetName val="FormA"/>
      <sheetName val="FormB1"/>
      <sheetName val="FormB2"/>
      <sheetName val="FormC"/>
      <sheetName val="appAB"/>
      <sheetName val="Verslag (2)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chnology-G"/>
      <sheetName val="Ind"/>
      <sheetName val="Sales"/>
      <sheetName val="Sales (2)"/>
      <sheetName val="Sales (3)"/>
      <sheetName val="O&amp;M"/>
      <sheetName val="O&amp;M (2)"/>
      <sheetName val="O&amp;M (3)"/>
      <sheetName val="Capex"/>
      <sheetName val="Loans"/>
      <sheetName val="Taxes"/>
      <sheetName val="IS"/>
      <sheetName val="CF"/>
      <sheetName val="BS"/>
      <sheetName val="IS (USD)"/>
      <sheetName val="CF (USD)"/>
      <sheetName val="BS (USD)"/>
      <sheetName val="Sens"/>
      <sheetName val="Variance_Analysis"/>
      <sheetName val="Лист2"/>
      <sheetName val="Лист1"/>
      <sheetName val="KR"/>
      <sheetName val="SE1"/>
      <sheetName val="S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8">
          <cell r="F88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ial balance"/>
      <sheetName val="report"/>
      <sheetName val="Interest"/>
      <sheetName val="filing"/>
      <sheetName val="trial balance COOP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tatistics"/>
      <sheetName val="KPI's"/>
      <sheetName val="BS"/>
      <sheetName val="IS"/>
      <sheetName val="CFS"/>
      <sheetName val="Cash Flow V2"/>
      <sheetName val="Equity"/>
      <sheetName val="Volumes"/>
      <sheetName val="Cash"/>
      <sheetName val="AR"/>
      <sheetName val="AR Analysis"/>
      <sheetName val="Inventory"/>
      <sheetName val="AP "/>
      <sheetName val="Prepayments"/>
      <sheetName val="Refining"/>
      <sheetName val="G&amp;A"/>
      <sheetName val="Selling"/>
      <sheetName val="Deferred Taxes"/>
      <sheetName val="Tax"/>
      <sheetName val=" KAS Summary"/>
      <sheetName val="KAS detailed TB 2006"/>
      <sheetName val="FA "/>
      <sheetName val="FA1 "/>
      <sheetName val="GAAP TB 31.12.01  detail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ans"/>
    </sheet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-Steel KZT98"/>
      <sheetName val="BS-Coal KZT98"/>
      <sheetName val="BS- KZT  IK 98"/>
      <sheetName val="BS-Steel $98"/>
      <sheetName val="BS-Coal $98"/>
      <sheetName val="BS- $ IK98"/>
      <sheetName val="Steel"/>
      <sheetName val="OOKS   "/>
      <sheetName val="Scrap shop "/>
      <sheetName val="Catering combine "/>
      <sheetName val="Ispat hotel "/>
      <sheetName val="Ispat Tex "/>
      <sheetName val="Tets 2 "/>
      <sheetName val="Steel Division "/>
      <sheetName val="B.S. Steel Div "/>
      <sheetName val="ppty ytd sept 97"/>
      <sheetName val="exchange rates"/>
      <sheetName val="GOODWILL 1999"/>
      <sheetName val="profit 99 Steel Div Tenge"/>
      <sheetName val="profit 99 Steel Div USD"/>
      <sheetName val="Profit Steel Div 0199"/>
      <sheetName val="Profit Steel Div 0299"/>
      <sheetName val="Profit Steel Div 0399"/>
      <sheetName val="Profit Steel Div 0499"/>
      <sheetName val="Profit Steel Div 0599"/>
      <sheetName val="Profit Steel Div 0699"/>
      <sheetName val="Profit Steel Div 0799"/>
      <sheetName val="Profit Steel Div 0899"/>
      <sheetName val="Profit Steel Div 0999"/>
      <sheetName val="Profit Steel Div 1099"/>
      <sheetName val="Profit Steel Div 1199"/>
      <sheetName val="Profit Steel Div 1299"/>
      <sheetName val="Profit Steel Division YTD"/>
      <sheetName val="TRF PRICE DIFF COAL DIV"/>
      <sheetName val="KAZAK RECO ST 99"/>
      <sheetName val="KAZAK RECO ST 99 (2)"/>
      <sheetName val="KAZAK IAS PL AC  RECO  99"/>
      <sheetName val="KAZAK RECO STCoal  99"/>
      <sheetName val="PL-format Tenge Steel"/>
      <sheetName val="PL-format Tenge  Coal "/>
      <sheetName val="PL-format Tenge  IK "/>
      <sheetName val="BS-Steel KZT"/>
      <sheetName val="BS-Coal KZT"/>
      <sheetName val="BS- KZT  IK "/>
      <sheetName val="BS-Steel $"/>
      <sheetName val="BS-Coal $"/>
      <sheetName val="BS- $ IK"/>
      <sheetName val="PL-format $ Steel"/>
      <sheetName val="PL-format $ Coal"/>
      <sheetName val="PL-format $ IK"/>
      <sheetName val="Accounts receivable "/>
      <sheetName val="Creditors  "/>
      <sheetName val="Inventory"/>
      <sheetName val="Inventory valuation"/>
      <sheetName val="Inventory 0699"/>
      <sheetName val="acc 821 "/>
      <sheetName val="FIXED ASSETS Kazak0899"/>
      <sheetName val="Dues to govt"/>
      <sheetName val="TAXES kas"/>
      <sheetName val="DTL IAS  99"/>
      <sheetName val="NOTES"/>
      <sheetName val="corporate exposure 98"/>
      <sheetName val="corporate exposure 99"/>
      <sheetName val="BAD DEBTS"/>
      <sheetName val="profit 9"/>
      <sheetName val="profit 98(1)"/>
      <sheetName val="DEPN  YTD SEPT 97"/>
      <sheetName val="IAS bsheet june 97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>
        <row r="1">
          <cell r="A1" t="str">
            <v>ISPAT KARMET</v>
          </cell>
        </row>
        <row r="2">
          <cell r="M2">
            <v>114.5</v>
          </cell>
          <cell r="P2">
            <v>128</v>
          </cell>
          <cell r="S2">
            <v>131</v>
          </cell>
        </row>
        <row r="3">
          <cell r="A3" t="str">
            <v>RECONCILIATION STATEMENT</v>
          </cell>
        </row>
        <row r="4">
          <cell r="A4" t="str">
            <v>PROFIT &amp; LOSS A/C HEADS STEEL DIVISION</v>
          </cell>
          <cell r="L4" t="str">
            <v>APRIL 99</v>
          </cell>
          <cell r="O4">
            <v>36281</v>
          </cell>
          <cell r="R4">
            <v>36312</v>
          </cell>
        </row>
        <row r="5">
          <cell r="A5" t="str">
            <v>Ytd August 99</v>
          </cell>
        </row>
        <row r="6">
          <cell r="K6" t="str">
            <v>TENGE X 1000</v>
          </cell>
          <cell r="L6" t="str">
            <v>USD X 1000</v>
          </cell>
          <cell r="M6" t="str">
            <v>ex rate</v>
          </cell>
          <cell r="N6" t="str">
            <v>TENGE X 1000</v>
          </cell>
          <cell r="O6" t="str">
            <v>USD X 1000</v>
          </cell>
          <cell r="P6" t="str">
            <v>ex rate</v>
          </cell>
          <cell r="Q6" t="str">
            <v>TENGE X 1000</v>
          </cell>
          <cell r="R6" t="str">
            <v>USD X 1000</v>
          </cell>
          <cell r="S6" t="str">
            <v>ex rate</v>
          </cell>
        </row>
        <row r="9">
          <cell r="A9" t="str">
            <v>1. SALES</v>
          </cell>
        </row>
        <row r="11">
          <cell r="A11" t="str">
            <v>As per Kazak books</v>
          </cell>
          <cell r="K11">
            <v>6617108.9060000004</v>
          </cell>
          <cell r="L11">
            <v>57791.34415720524</v>
          </cell>
          <cell r="M11">
            <v>114.50000000000001</v>
          </cell>
          <cell r="N11">
            <v>6707661.5099999998</v>
          </cell>
          <cell r="O11">
            <v>52403.605546874998</v>
          </cell>
          <cell r="P11">
            <v>128</v>
          </cell>
          <cell r="Q11">
            <v>6733637.9159999993</v>
          </cell>
          <cell r="R11">
            <v>51401.816152671752</v>
          </cell>
          <cell r="S11">
            <v>131</v>
          </cell>
        </row>
        <row r="13">
          <cell r="A13" t="str">
            <v>Adjustments for KAS / IAS :</v>
          </cell>
        </row>
        <row r="15">
          <cell r="A15" t="str">
            <v>Adjustments for Variable Cost  :</v>
          </cell>
        </row>
        <row r="17">
          <cell r="A17" t="str">
            <v>Sub Total : Sales as per Variable Cost Statement</v>
          </cell>
          <cell r="K17">
            <v>6617108.9060000004</v>
          </cell>
          <cell r="L17">
            <v>57791.34415720524</v>
          </cell>
          <cell r="M17">
            <v>114.50000000000001</v>
          </cell>
          <cell r="N17">
            <v>6707661.5099999998</v>
          </cell>
          <cell r="O17">
            <v>52403.605546874998</v>
          </cell>
          <cell r="P17">
            <v>128</v>
          </cell>
          <cell r="Q17">
            <v>6733637.9159999993</v>
          </cell>
          <cell r="R17">
            <v>51401.816152671752</v>
          </cell>
          <cell r="S17">
            <v>131</v>
          </cell>
        </row>
        <row r="19">
          <cell r="M19" t="e">
            <v>#DIV/0!</v>
          </cell>
          <cell r="P19" t="e">
            <v>#DIV/0!</v>
          </cell>
          <cell r="S19" t="e">
            <v>#DIV/0!</v>
          </cell>
        </row>
        <row r="20">
          <cell r="A20" t="str">
            <v>tenge translated $ exchange Gain reversed</v>
          </cell>
          <cell r="L20">
            <v>-11396.179537117903</v>
          </cell>
          <cell r="O20">
            <v>-4742.1325000000006</v>
          </cell>
          <cell r="R20">
            <v>-1090.0526259541975</v>
          </cell>
        </row>
        <row r="21">
          <cell r="A21" t="str">
            <v>tenge translated $ exchange Loss reversed</v>
          </cell>
          <cell r="L21">
            <v>650.14401746724889</v>
          </cell>
          <cell r="O21">
            <v>591.53201562499999</v>
          </cell>
          <cell r="R21">
            <v>133.60445038167938</v>
          </cell>
        </row>
        <row r="23">
          <cell r="A23" t="str">
            <v>Journal Entry Trf to Other Income</v>
          </cell>
        </row>
        <row r="26">
          <cell r="A26" t="str">
            <v xml:space="preserve">TOTAL SALES FOR KAS / IAS </v>
          </cell>
          <cell r="K26">
            <v>6617108.9060000004</v>
          </cell>
          <cell r="L26">
            <v>47045.308637554583</v>
          </cell>
          <cell r="M26">
            <v>140.65395886717172</v>
          </cell>
          <cell r="N26">
            <v>6707661.5099999998</v>
          </cell>
          <cell r="O26">
            <v>48253.0050625</v>
          </cell>
          <cell r="P26">
            <v>139.01023369035482</v>
          </cell>
          <cell r="Q26">
            <v>6733637.9159999993</v>
          </cell>
          <cell r="R26">
            <v>50445.367977099238</v>
          </cell>
          <cell r="S26">
            <v>133.48377038416845</v>
          </cell>
        </row>
        <row r="31">
          <cell r="A31" t="str">
            <v>2. COST OF SALES :</v>
          </cell>
        </row>
        <row r="33">
          <cell r="A33" t="str">
            <v>As per Kazak books</v>
          </cell>
          <cell r="K33">
            <v>-4609965.5980000002</v>
          </cell>
          <cell r="L33">
            <v>-40261.708279475999</v>
          </cell>
          <cell r="M33">
            <v>114.49999999999996</v>
          </cell>
          <cell r="N33">
            <v>-4987265.1300000008</v>
          </cell>
          <cell r="O33">
            <v>-38963.008828125006</v>
          </cell>
          <cell r="P33">
            <v>128</v>
          </cell>
          <cell r="Q33">
            <v>-4806080.5590000013</v>
          </cell>
          <cell r="R33">
            <v>-36687.637854961824</v>
          </cell>
          <cell r="S33">
            <v>131.00000000000006</v>
          </cell>
        </row>
        <row r="35">
          <cell r="A35" t="str">
            <v>Adjustments for KAS / IAS :</v>
          </cell>
        </row>
        <row r="37">
          <cell r="A37" t="str">
            <v>Adjustments for Variable Cost  :</v>
          </cell>
        </row>
        <row r="39">
          <cell r="A39" t="str">
            <v xml:space="preserve">Valuation of semi finished goods under ttl cost </v>
          </cell>
        </row>
        <row r="40">
          <cell r="A40" t="str">
            <v>reversed for the month</v>
          </cell>
          <cell r="K40">
            <v>-106937</v>
          </cell>
          <cell r="L40">
            <v>5257</v>
          </cell>
          <cell r="M40">
            <v>-20.341829941031005</v>
          </cell>
          <cell r="N40">
            <v>194490</v>
          </cell>
          <cell r="O40">
            <v>3734</v>
          </cell>
          <cell r="P40">
            <v>52.086234600964112</v>
          </cell>
          <cell r="Q40">
            <v>-355673</v>
          </cell>
          <cell r="R40">
            <v>-2320</v>
          </cell>
          <cell r="S40">
            <v>153.3073275862069</v>
          </cell>
        </row>
        <row r="42">
          <cell r="A42" t="str">
            <v xml:space="preserve">Valuation of semi finished goods under var. cost </v>
          </cell>
          <cell r="K42">
            <v>134428</v>
          </cell>
          <cell r="L42">
            <v>-2509</v>
          </cell>
          <cell r="M42">
            <v>-53.578318055001994</v>
          </cell>
          <cell r="N42">
            <v>-135716</v>
          </cell>
          <cell r="O42">
            <v>-3726</v>
          </cell>
          <cell r="P42">
            <v>36.424047235641439</v>
          </cell>
          <cell r="Q42">
            <v>247334</v>
          </cell>
          <cell r="R42">
            <v>1906</v>
          </cell>
          <cell r="S42">
            <v>129.76600209863588</v>
          </cell>
        </row>
        <row r="43">
          <cell r="A43" t="str">
            <v>incorporated for the month</v>
          </cell>
        </row>
        <row r="45">
          <cell r="A45" t="str">
            <v>Sub Total : Cost of Sales as per Variable Cost Statement</v>
          </cell>
          <cell r="K45">
            <v>-4582474.5980000002</v>
          </cell>
          <cell r="L45">
            <v>-37513.708279475999</v>
          </cell>
          <cell r="M45">
            <v>122.15466847107469</v>
          </cell>
          <cell r="N45">
            <v>-4928491.1300000008</v>
          </cell>
          <cell r="O45">
            <v>-38955.008828125006</v>
          </cell>
          <cell r="P45">
            <v>126.51752055159835</v>
          </cell>
          <cell r="Q45">
            <v>-4914419.5590000013</v>
          </cell>
          <cell r="R45">
            <v>-37101.637854961824</v>
          </cell>
          <cell r="S45">
            <v>132.45829141590758</v>
          </cell>
        </row>
        <row r="47">
          <cell r="M47" t="e">
            <v>#DIV/0!</v>
          </cell>
          <cell r="P47" t="e">
            <v>#DIV/0!</v>
          </cell>
          <cell r="Q47">
            <v>0</v>
          </cell>
          <cell r="R47">
            <v>0</v>
          </cell>
          <cell r="S47" t="e">
            <v>#DIV/0!</v>
          </cell>
        </row>
        <row r="49">
          <cell r="A49" t="str">
            <v>Trf price diff Coal division - conta Inter Unit A/c</v>
          </cell>
          <cell r="K49">
            <v>184242</v>
          </cell>
          <cell r="L49">
            <v>-104.5</v>
          </cell>
          <cell r="M49">
            <v>-1763.0813397129186</v>
          </cell>
          <cell r="N49">
            <v>202982</v>
          </cell>
          <cell r="O49">
            <v>-368</v>
          </cell>
          <cell r="P49">
            <v>-551.58152173913038</v>
          </cell>
          <cell r="Q49">
            <v>233763</v>
          </cell>
          <cell r="R49">
            <v>-4</v>
          </cell>
          <cell r="S49">
            <v>-58440.75</v>
          </cell>
        </row>
        <row r="51">
          <cell r="A51" t="str">
            <v>Provision for RBL ( $ 1,594 pa = $th 133 pm )  provided for IAS</v>
          </cell>
          <cell r="K51">
            <v>-15228.5</v>
          </cell>
          <cell r="L51">
            <v>-133</v>
          </cell>
          <cell r="M51">
            <v>114.5</v>
          </cell>
          <cell r="N51">
            <v>-17024</v>
          </cell>
          <cell r="O51">
            <v>-133</v>
          </cell>
          <cell r="P51">
            <v>128</v>
          </cell>
          <cell r="Q51">
            <v>-17423</v>
          </cell>
          <cell r="R51">
            <v>-133</v>
          </cell>
          <cell r="S51">
            <v>131</v>
          </cell>
        </row>
        <row r="54">
          <cell r="M54">
            <v>76.5</v>
          </cell>
          <cell r="P54">
            <v>76.599999999999994</v>
          </cell>
          <cell r="S54">
            <v>76.95</v>
          </cell>
        </row>
        <row r="57">
          <cell r="M57">
            <v>140.65395886717172</v>
          </cell>
          <cell r="P57">
            <v>139.01023369035482</v>
          </cell>
          <cell r="S57">
            <v>133.48377038416845</v>
          </cell>
        </row>
        <row r="59">
          <cell r="M59">
            <v>140.65395886717172</v>
          </cell>
          <cell r="P59">
            <v>139.01023369035482</v>
          </cell>
          <cell r="S59">
            <v>133.48377038416845</v>
          </cell>
        </row>
        <row r="62">
          <cell r="M62">
            <v>140.65395886717172</v>
          </cell>
          <cell r="P62">
            <v>139.01023369035482</v>
          </cell>
          <cell r="S62">
            <v>133.48377038416845</v>
          </cell>
        </row>
        <row r="87">
          <cell r="A87" t="str">
            <v>SUB TOTAL</v>
          </cell>
          <cell r="K87">
            <v>-4413461.0980000002</v>
          </cell>
          <cell r="L87">
            <v>-37751.208279475999</v>
          </cell>
          <cell r="M87">
            <v>116.90913481038018</v>
          </cell>
          <cell r="N87">
            <v>-4742533.1300000008</v>
          </cell>
          <cell r="O87">
            <v>-39456.008828125006</v>
          </cell>
          <cell r="P87">
            <v>120.19799444639803</v>
          </cell>
          <cell r="Q87">
            <v>-4698079.5590000013</v>
          </cell>
          <cell r="R87">
            <v>-37238.637854961824</v>
          </cell>
          <cell r="S87">
            <v>126.16142344674969</v>
          </cell>
        </row>
        <row r="89">
          <cell r="A89" t="str">
            <v>Reversal of Repairs Reserve ( refer steel plant cost sheet )</v>
          </cell>
          <cell r="K89">
            <v>140141</v>
          </cell>
          <cell r="L89">
            <v>1223.938864628821</v>
          </cell>
          <cell r="M89">
            <v>114.5</v>
          </cell>
          <cell r="N89">
            <v>54143</v>
          </cell>
          <cell r="O89">
            <v>422.9921875</v>
          </cell>
          <cell r="P89">
            <v>128</v>
          </cell>
          <cell r="Q89">
            <v>79017</v>
          </cell>
          <cell r="R89">
            <v>603</v>
          </cell>
          <cell r="S89">
            <v>131</v>
          </cell>
        </row>
        <row r="90">
          <cell r="A90" t="str">
            <v>Reserve reversed ( eg Provisions not required) currently booked to creditors</v>
          </cell>
          <cell r="K90">
            <v>-113179</v>
          </cell>
          <cell r="L90">
            <v>-1314</v>
          </cell>
          <cell r="M90">
            <v>86.133181126331806</v>
          </cell>
        </row>
        <row r="91">
          <cell r="A91" t="str">
            <v xml:space="preserve">Valuation of finished goods under ttl cost </v>
          </cell>
          <cell r="K91">
            <v>-16877</v>
          </cell>
          <cell r="L91">
            <v>2300</v>
          </cell>
          <cell r="M91">
            <v>-7.3378260869565217</v>
          </cell>
          <cell r="N91">
            <v>-241168</v>
          </cell>
          <cell r="O91">
            <v>-1032</v>
          </cell>
          <cell r="P91">
            <v>233.68992248062017</v>
          </cell>
          <cell r="Q91">
            <v>-27292</v>
          </cell>
          <cell r="R91">
            <v>0</v>
          </cell>
        </row>
        <row r="92">
          <cell r="A92" t="str">
            <v>reversed for the month</v>
          </cell>
        </row>
        <row r="93">
          <cell r="A93" t="str">
            <v xml:space="preserve">Valuation of finished goods under var. cost </v>
          </cell>
          <cell r="K93">
            <v>35693</v>
          </cell>
          <cell r="L93">
            <v>-1483</v>
          </cell>
          <cell r="M93">
            <v>-24.068105192178017</v>
          </cell>
          <cell r="N93">
            <v>223358</v>
          </cell>
          <cell r="O93">
            <v>782</v>
          </cell>
          <cell r="P93">
            <v>285.62404092071614</v>
          </cell>
          <cell r="Q93">
            <v>2916</v>
          </cell>
          <cell r="R93">
            <v>-99</v>
          </cell>
        </row>
        <row r="94">
          <cell r="A94" t="str">
            <v>incorporated for the month</v>
          </cell>
        </row>
        <row r="95">
          <cell r="A95" t="str">
            <v>Cwip at 31/3/99 valuation for IAS/KAS</v>
          </cell>
          <cell r="K95">
            <v>-211276</v>
          </cell>
          <cell r="L95">
            <v>-2870</v>
          </cell>
          <cell r="M95">
            <v>73.615331010452962</v>
          </cell>
        </row>
        <row r="97">
          <cell r="A97" t="str">
            <v>tenge translated $ exchange Gain reversed</v>
          </cell>
          <cell r="L97">
            <v>-406.74157205240175</v>
          </cell>
          <cell r="O97">
            <v>-325.36965625000005</v>
          </cell>
          <cell r="R97">
            <v>-6.073854961832069</v>
          </cell>
        </row>
        <row r="98">
          <cell r="A98" t="str">
            <v>tenge translated $ exchange Loss reversed</v>
          </cell>
          <cell r="L98">
            <v>5523.8591703056773</v>
          </cell>
          <cell r="O98">
            <v>3614.0520390625006</v>
          </cell>
          <cell r="R98">
            <v>1385.9538244274809</v>
          </cell>
        </row>
        <row r="100">
          <cell r="A100" t="str">
            <v>Trf from sales</v>
          </cell>
        </row>
        <row r="101">
          <cell r="A101" t="str">
            <v>Provision for IAS Creditor release corrected in april 99</v>
          </cell>
          <cell r="K101">
            <v>-52850</v>
          </cell>
          <cell r="L101">
            <v>-604</v>
          </cell>
          <cell r="M101">
            <v>87.5</v>
          </cell>
        </row>
        <row r="102">
          <cell r="A102" t="str">
            <v>Provision for Doubtful Debts 99</v>
          </cell>
        </row>
        <row r="103">
          <cell r="A103" t="str">
            <v>Release of Provision for IAS to be identified</v>
          </cell>
          <cell r="K103">
            <v>334111</v>
          </cell>
          <cell r="L103">
            <v>2918</v>
          </cell>
          <cell r="M103">
            <v>114.5</v>
          </cell>
          <cell r="Q103">
            <v>-334111</v>
          </cell>
          <cell r="R103">
            <v>-2918</v>
          </cell>
          <cell r="S103">
            <v>114.5</v>
          </cell>
        </row>
        <row r="104">
          <cell r="A104" t="str">
            <v>( 7298-4380 = 2918 )</v>
          </cell>
        </row>
        <row r="105">
          <cell r="A105" t="str">
            <v>Excess RBL provision related to tenge devaluation as per actuarial val june 99</v>
          </cell>
          <cell r="R105">
            <v>10500</v>
          </cell>
        </row>
        <row r="106">
          <cell r="A106" t="str">
            <v>- Relating to $ ( as its devaluation factor ) tenge taken to Reserves</v>
          </cell>
        </row>
        <row r="108">
          <cell r="A108" t="str">
            <v>Accounting of $ translation from KZT 99</v>
          </cell>
          <cell r="R108">
            <v>-38301</v>
          </cell>
        </row>
        <row r="109">
          <cell r="A109" t="str">
            <v>Accounting of $ translation from KZT 98</v>
          </cell>
          <cell r="R109">
            <v>-6689</v>
          </cell>
        </row>
        <row r="110">
          <cell r="A110" t="str">
            <v>Accounting of Inventory Valuation for FIFO</v>
          </cell>
          <cell r="R110">
            <v>23824</v>
          </cell>
        </row>
        <row r="114">
          <cell r="A114" t="str">
            <v xml:space="preserve">TOTAL COST OF SALES FOR IAS / KAS </v>
          </cell>
          <cell r="K114">
            <v>-4297698.0980000002</v>
          </cell>
          <cell r="L114">
            <v>-32463.151816593905</v>
          </cell>
          <cell r="M114">
            <v>132.386963603552</v>
          </cell>
          <cell r="N114">
            <v>-4706200.1300000008</v>
          </cell>
          <cell r="O114">
            <v>-35994.334257812501</v>
          </cell>
          <cell r="P114">
            <v>130.74835879145422</v>
          </cell>
          <cell r="Q114">
            <v>-4977549.5590000013</v>
          </cell>
          <cell r="R114">
            <v>-48938.757885496176</v>
          </cell>
          <cell r="S114">
            <v>101.70976489934948</v>
          </cell>
        </row>
        <row r="119">
          <cell r="A119" t="str">
            <v>3. OTHER INCOME :</v>
          </cell>
        </row>
        <row r="121">
          <cell r="A121" t="str">
            <v>As per Kazak books</v>
          </cell>
          <cell r="K121">
            <v>4337.655999999999</v>
          </cell>
          <cell r="L121">
            <v>37.883458515283841</v>
          </cell>
          <cell r="M121">
            <v>114.49999999999999</v>
          </cell>
          <cell r="N121">
            <v>104.19199999999998</v>
          </cell>
          <cell r="O121">
            <v>0.81399999999999983</v>
          </cell>
          <cell r="P121">
            <v>128</v>
          </cell>
          <cell r="Q121">
            <v>77.370000000000061</v>
          </cell>
          <cell r="R121">
            <v>0.59061068702290065</v>
          </cell>
          <cell r="S121">
            <v>131.00000000000014</v>
          </cell>
        </row>
        <row r="123">
          <cell r="A123" t="str">
            <v>Jentry entry  trf Sales</v>
          </cell>
        </row>
        <row r="127">
          <cell r="M127" t="e">
            <v>#DIV/0!</v>
          </cell>
          <cell r="P127" t="e">
            <v>#DIV/0!</v>
          </cell>
          <cell r="Q127">
            <v>0</v>
          </cell>
          <cell r="R127">
            <v>0</v>
          </cell>
          <cell r="S127" t="e">
            <v>#DIV/0!</v>
          </cell>
        </row>
        <row r="129">
          <cell r="A129" t="str">
            <v xml:space="preserve">TOTAL OTHER INCOME FOR KAS/IAS </v>
          </cell>
          <cell r="K129">
            <v>4337.655999999999</v>
          </cell>
          <cell r="L129">
            <v>37.883458515283841</v>
          </cell>
          <cell r="M129">
            <v>114.49999999999999</v>
          </cell>
          <cell r="N129">
            <v>104.19199999999998</v>
          </cell>
          <cell r="O129">
            <v>0.81399999999999983</v>
          </cell>
          <cell r="P129">
            <v>128</v>
          </cell>
          <cell r="Q129">
            <v>77.370000000000061</v>
          </cell>
          <cell r="R129">
            <v>0.59061068702290065</v>
          </cell>
          <cell r="S129">
            <v>131.00000000000014</v>
          </cell>
        </row>
        <row r="133">
          <cell r="A133" t="str">
            <v>4.INTEREST EXPENSES :</v>
          </cell>
        </row>
        <row r="135">
          <cell r="A135" t="str">
            <v>As per Kazak books</v>
          </cell>
          <cell r="K135">
            <v>-8678.7540000000008</v>
          </cell>
          <cell r="L135">
            <v>-75.796978165938881</v>
          </cell>
          <cell r="M135">
            <v>114.49999999999999</v>
          </cell>
          <cell r="N135">
            <v>-698311.87899999996</v>
          </cell>
          <cell r="O135">
            <v>-5455.5615546874997</v>
          </cell>
          <cell r="P135">
            <v>128</v>
          </cell>
          <cell r="Q135">
            <v>-11525.406000000001</v>
          </cell>
          <cell r="R135">
            <v>-87.980198473282442</v>
          </cell>
          <cell r="S135">
            <v>131</v>
          </cell>
        </row>
        <row r="137">
          <cell r="A137" t="str">
            <v>Provision for - EBRD/IFC Fees payable in may 99</v>
          </cell>
          <cell r="K137">
            <v>-597346.5</v>
          </cell>
          <cell r="L137">
            <v>-5217</v>
          </cell>
          <cell r="M137">
            <v>114.5</v>
          </cell>
          <cell r="N137">
            <v>868436</v>
          </cell>
          <cell r="O137">
            <v>8364</v>
          </cell>
          <cell r="P137">
            <v>103.83022477283596</v>
          </cell>
          <cell r="Q137">
            <v>-196500</v>
          </cell>
          <cell r="R137">
            <v>-1500</v>
          </cell>
          <cell r="S137">
            <v>131</v>
          </cell>
        </row>
        <row r="138">
          <cell r="A138" t="str">
            <v>( $ th 84,852+41,064=125,9160 at 10% pa =12,592=$1,049 pm ) upto 31/3/99</v>
          </cell>
          <cell r="K138">
            <v>135169</v>
          </cell>
          <cell r="L138">
            <v>1613</v>
          </cell>
          <cell r="N138">
            <v>-135169</v>
          </cell>
          <cell r="O138">
            <v>-1613</v>
          </cell>
          <cell r="P138">
            <v>83.799752014879104</v>
          </cell>
        </row>
        <row r="139">
          <cell r="A139" t="str">
            <v>corrected to actuals as per payments made on 17/5/99 not provided in books</v>
          </cell>
        </row>
        <row r="140">
          <cell r="A140" t="str">
            <v xml:space="preserve">provided in IAS and reversal of prov made in Nov and Dec 98 </v>
          </cell>
        </row>
        <row r="141">
          <cell r="A141" t="str">
            <v>Interest prov for Shareholder Loan - 99 half year 11% on $ th 246,651 for 3 months 99</v>
          </cell>
          <cell r="Q141">
            <v>-888573</v>
          </cell>
          <cell r="R141">
            <v>-6783</v>
          </cell>
          <cell r="S141">
            <v>131</v>
          </cell>
        </row>
        <row r="142">
          <cell r="A142" t="str">
            <v>1998 provision of EBRD/IFC reversed as same paid in may 99 and accouted fully</v>
          </cell>
          <cell r="Q142">
            <v>135169</v>
          </cell>
          <cell r="R142">
            <v>1613</v>
          </cell>
          <cell r="S142">
            <v>83.799752014879104</v>
          </cell>
        </row>
        <row r="143">
          <cell r="A143" t="str">
            <v>in local books</v>
          </cell>
        </row>
        <row r="145">
          <cell r="A145" t="str">
            <v xml:space="preserve">TOTAL INTEREST EXPENSES FOR IAS / KAS </v>
          </cell>
          <cell r="K145">
            <v>-470856.25399999996</v>
          </cell>
          <cell r="L145">
            <v>-3679.7969781659385</v>
          </cell>
          <cell r="M145">
            <v>127.95712828556134</v>
          </cell>
          <cell r="N145">
            <v>34955.121000000043</v>
          </cell>
          <cell r="O145">
            <v>1295.4384453125003</v>
          </cell>
          <cell r="P145">
            <v>26.983235773559102</v>
          </cell>
          <cell r="Q145">
            <v>-961429.40599999996</v>
          </cell>
          <cell r="R145">
            <v>-6757.9801984732821</v>
          </cell>
          <cell r="S145">
            <v>142.2657921100745</v>
          </cell>
        </row>
        <row r="149">
          <cell r="A149" t="str">
            <v>5. DEPRECIATION :</v>
          </cell>
        </row>
        <row r="151">
          <cell r="A151" t="str">
            <v>As per Kazak books</v>
          </cell>
          <cell r="K151">
            <v>-228238</v>
          </cell>
          <cell r="L151">
            <v>-1993.3449781659388</v>
          </cell>
          <cell r="M151">
            <v>114.5</v>
          </cell>
          <cell r="N151">
            <v>-225303</v>
          </cell>
          <cell r="O151">
            <v>-1760.1796875</v>
          </cell>
          <cell r="P151">
            <v>128</v>
          </cell>
          <cell r="Q151">
            <v>-227816</v>
          </cell>
          <cell r="R151">
            <v>-1739.0534351145038</v>
          </cell>
          <cell r="S151">
            <v>131</v>
          </cell>
        </row>
        <row r="153">
          <cell r="A153" t="str">
            <v>REVERSED FOR IAS / KAS</v>
          </cell>
          <cell r="K153">
            <v>228238</v>
          </cell>
          <cell r="L153">
            <v>1993.3449781659388</v>
          </cell>
          <cell r="M153">
            <v>114.5</v>
          </cell>
          <cell r="N153">
            <v>225303</v>
          </cell>
          <cell r="O153">
            <v>1760.1796875</v>
          </cell>
          <cell r="P153">
            <v>128</v>
          </cell>
          <cell r="Q153">
            <v>227816</v>
          </cell>
          <cell r="R153">
            <v>1739.0534351145038</v>
          </cell>
          <cell r="S153">
            <v>131</v>
          </cell>
        </row>
        <row r="155">
          <cell r="A155" t="str">
            <v>PROVISION FOR IAS / KAS</v>
          </cell>
          <cell r="K155">
            <v>-489686</v>
          </cell>
          <cell r="L155">
            <v>-7198</v>
          </cell>
          <cell r="M155">
            <v>68.030841900527918</v>
          </cell>
          <cell r="N155">
            <v>-489686</v>
          </cell>
          <cell r="O155">
            <v>-7198</v>
          </cell>
          <cell r="P155">
            <v>68.030841900527918</v>
          </cell>
          <cell r="Q155">
            <v>-489686</v>
          </cell>
          <cell r="R155">
            <v>-7198</v>
          </cell>
          <cell r="S155">
            <v>68.030841900527918</v>
          </cell>
        </row>
        <row r="159">
          <cell r="A159" t="str">
            <v xml:space="preserve">TOTAL DEPRECIATION FOR IAS/KAS </v>
          </cell>
          <cell r="K159">
            <v>-489686</v>
          </cell>
          <cell r="L159">
            <v>-7198</v>
          </cell>
          <cell r="M159">
            <v>68.030841900527918</v>
          </cell>
          <cell r="N159">
            <v>-489686</v>
          </cell>
          <cell r="O159">
            <v>-7198</v>
          </cell>
          <cell r="P159">
            <v>68.030841900527918</v>
          </cell>
          <cell r="Q159">
            <v>-489686</v>
          </cell>
          <cell r="R159">
            <v>-7198</v>
          </cell>
          <cell r="S159">
            <v>68.030841900527918</v>
          </cell>
        </row>
        <row r="163">
          <cell r="A163" t="str">
            <v>6. EXCHANGE LOSS :</v>
          </cell>
        </row>
        <row r="165">
          <cell r="A165" t="str">
            <v>As per Kazak books</v>
          </cell>
          <cell r="K165">
            <v>-13203359.261999998</v>
          </cell>
          <cell r="L165">
            <v>-115313.18132751092</v>
          </cell>
          <cell r="M165">
            <v>114.49999999999999</v>
          </cell>
          <cell r="N165">
            <v>-6394116.3399999989</v>
          </cell>
          <cell r="O165">
            <v>-49954.033906249992</v>
          </cell>
          <cell r="P165">
            <v>128</v>
          </cell>
          <cell r="Q165">
            <v>-1413966.763</v>
          </cell>
          <cell r="R165">
            <v>-10793.639412213739</v>
          </cell>
          <cell r="S165">
            <v>131.00000000000003</v>
          </cell>
        </row>
        <row r="166">
          <cell r="A166" t="str">
            <v xml:space="preserve">Revaluation $ Liability Shareholders Loan a/c corrected in local books </v>
          </cell>
        </row>
        <row r="167">
          <cell r="A167" t="str">
            <v>Less Exchange Gain / Loss not Considered for IAS as $ related</v>
          </cell>
          <cell r="L167">
            <v>115313</v>
          </cell>
          <cell r="O167">
            <v>49954</v>
          </cell>
          <cell r="R167">
            <v>10794</v>
          </cell>
          <cell r="S167">
            <v>0</v>
          </cell>
        </row>
        <row r="169">
          <cell r="S169">
            <v>131</v>
          </cell>
        </row>
        <row r="172">
          <cell r="A172" t="str">
            <v>TOTAL EXCHANGE LOSS FOR IAS/KAS before consolidation adjs</v>
          </cell>
          <cell r="K172">
            <v>-13203359.261999998</v>
          </cell>
          <cell r="L172">
            <v>-0.18132751091616228</v>
          </cell>
          <cell r="M172">
            <v>72814980.999240875</v>
          </cell>
          <cell r="N172">
            <v>-6394116.3399999989</v>
          </cell>
          <cell r="O172">
            <v>-3.3906249991559889E-2</v>
          </cell>
          <cell r="P172">
            <v>188582233.1160672</v>
          </cell>
          <cell r="Q172">
            <v>-1413966.763</v>
          </cell>
          <cell r="R172">
            <v>0.36058778626102139</v>
          </cell>
          <cell r="S172">
            <v>-3921283.018655716</v>
          </cell>
        </row>
        <row r="174">
          <cell r="A174" t="str">
            <v>Trf from Foreign Exchange Gain/(Loss) - Balance Sheet valuation</v>
          </cell>
          <cell r="L174">
            <v>-569</v>
          </cell>
          <cell r="Q174">
            <v>782097.29999999958</v>
          </cell>
        </row>
        <row r="177">
          <cell r="A177" t="str">
            <v>TOTAL EXCHANGE LOSS FOR IAS/KAS after consolidation adjs</v>
          </cell>
          <cell r="K177">
            <v>-13203359.261999998</v>
          </cell>
          <cell r="L177">
            <v>-569.18132751091616</v>
          </cell>
          <cell r="M177">
            <v>23197.105428141043</v>
          </cell>
          <cell r="N177">
            <v>-6394116.3399999989</v>
          </cell>
          <cell r="O177">
            <v>-3.3906249991559889E-2</v>
          </cell>
          <cell r="P177">
            <v>188582233.1160672</v>
          </cell>
          <cell r="Q177">
            <v>-631869.46300000045</v>
          </cell>
          <cell r="R177">
            <v>0.36058778626102139</v>
          </cell>
          <cell r="S177">
            <v>-1752331.851147627</v>
          </cell>
        </row>
        <row r="183">
          <cell r="A183" t="str">
            <v>7. NEGATIVE GOODWILL AMORTISATION :</v>
          </cell>
        </row>
        <row r="185">
          <cell r="A185" t="str">
            <v>As per Kazak books</v>
          </cell>
          <cell r="K185">
            <v>0</v>
          </cell>
          <cell r="L185">
            <v>0</v>
          </cell>
          <cell r="M185" t="e">
            <v>#DIV/0!</v>
          </cell>
          <cell r="N185">
            <v>0</v>
          </cell>
          <cell r="O185">
            <v>0</v>
          </cell>
          <cell r="P185" t="e">
            <v>#DIV/0!</v>
          </cell>
          <cell r="Q185">
            <v>0</v>
          </cell>
          <cell r="R185">
            <v>0</v>
          </cell>
          <cell r="S185" t="e">
            <v>#DIV/0!</v>
          </cell>
        </row>
        <row r="187">
          <cell r="A187" t="str">
            <v>Sub Total</v>
          </cell>
          <cell r="K187">
            <v>403908</v>
          </cell>
          <cell r="L187">
            <v>5506</v>
          </cell>
          <cell r="M187">
            <v>73.357791500181619</v>
          </cell>
          <cell r="N187">
            <v>403908</v>
          </cell>
          <cell r="O187">
            <v>5506</v>
          </cell>
          <cell r="P187">
            <v>73.357791500181619</v>
          </cell>
          <cell r="Q187">
            <v>403908</v>
          </cell>
          <cell r="R187">
            <v>5506</v>
          </cell>
          <cell r="S187">
            <v>73.357791500181619</v>
          </cell>
        </row>
        <row r="189">
          <cell r="M189" t="e">
            <v>#DIV/0!</v>
          </cell>
          <cell r="P189" t="e">
            <v>#DIV/0!</v>
          </cell>
          <cell r="S189" t="e">
            <v>#DIV/0!</v>
          </cell>
        </row>
        <row r="191">
          <cell r="M191" t="e">
            <v>#DIV/0!</v>
          </cell>
          <cell r="P191" t="e">
            <v>#DIV/0!</v>
          </cell>
          <cell r="S191" t="e">
            <v>#DIV/0!</v>
          </cell>
        </row>
        <row r="195">
          <cell r="A195" t="str">
            <v xml:space="preserve">TOTAL AMORTISATION OF NEGATIVE GOODWILL  FOR IAS/KAS </v>
          </cell>
          <cell r="K195">
            <v>403908</v>
          </cell>
          <cell r="L195">
            <v>5506</v>
          </cell>
          <cell r="M195">
            <v>73.357791500181619</v>
          </cell>
          <cell r="N195">
            <v>403908</v>
          </cell>
          <cell r="O195">
            <v>5506</v>
          </cell>
          <cell r="P195">
            <v>73.357791500181619</v>
          </cell>
          <cell r="Q195">
            <v>403908</v>
          </cell>
          <cell r="R195">
            <v>5506</v>
          </cell>
          <cell r="S195">
            <v>73.357791500181619</v>
          </cell>
        </row>
        <row r="199">
          <cell r="A199" t="str">
            <v>8. INCOME TAX A/C</v>
          </cell>
        </row>
        <row r="201">
          <cell r="A201" t="str">
            <v>As per Kazak books</v>
          </cell>
          <cell r="K201">
            <v>0</v>
          </cell>
          <cell r="L201">
            <v>0</v>
          </cell>
          <cell r="M201" t="e">
            <v>#DIV/0!</v>
          </cell>
          <cell r="N201">
            <v>0</v>
          </cell>
          <cell r="O201">
            <v>0</v>
          </cell>
          <cell r="P201" t="e">
            <v>#DIV/0!</v>
          </cell>
          <cell r="Q201">
            <v>0</v>
          </cell>
          <cell r="R201">
            <v>0</v>
          </cell>
          <cell r="S201" t="e">
            <v>#DIV/0!</v>
          </cell>
        </row>
        <row r="203">
          <cell r="A203" t="str">
            <v>Provision for 1999</v>
          </cell>
          <cell r="K203">
            <v>-4198</v>
          </cell>
          <cell r="L203">
            <v>-48</v>
          </cell>
          <cell r="M203">
            <v>87.458333333333329</v>
          </cell>
          <cell r="N203">
            <v>-4198</v>
          </cell>
          <cell r="O203">
            <v>-48</v>
          </cell>
          <cell r="P203">
            <v>87.458333333333329</v>
          </cell>
          <cell r="Q203">
            <v>-4198</v>
          </cell>
          <cell r="R203">
            <v>-48</v>
          </cell>
          <cell r="S203">
            <v>87.458333333333329</v>
          </cell>
        </row>
        <row r="204">
          <cell r="A204" t="str">
            <v>Current Income tax expense</v>
          </cell>
        </row>
        <row r="205">
          <cell r="A205" t="str">
            <v>Defrred Tax benefit ( per IAS 12 Long Term )</v>
          </cell>
          <cell r="L205">
            <v>1325</v>
          </cell>
          <cell r="O205">
            <v>1325</v>
          </cell>
          <cell r="R205">
            <v>1325</v>
          </cell>
        </row>
        <row r="206">
          <cell r="A206" t="str">
            <v>Current Deferred tax liability ( for KAS )</v>
          </cell>
        </row>
        <row r="207">
          <cell r="A207" t="str">
            <v xml:space="preserve">Reversal of Deferred tax liability opening balance </v>
          </cell>
        </row>
        <row r="209">
          <cell r="A209" t="str">
            <v>Sub total</v>
          </cell>
          <cell r="K209">
            <v>-4198</v>
          </cell>
          <cell r="L209">
            <v>1277</v>
          </cell>
          <cell r="M209">
            <v>-3.2873923257635083</v>
          </cell>
          <cell r="N209">
            <v>-4198</v>
          </cell>
          <cell r="O209">
            <v>1277</v>
          </cell>
          <cell r="P209">
            <v>-3.2873923257635083</v>
          </cell>
          <cell r="Q209">
            <v>-4198</v>
          </cell>
          <cell r="R209">
            <v>1277</v>
          </cell>
          <cell r="S209">
            <v>-3.2873923257635083</v>
          </cell>
        </row>
        <row r="217">
          <cell r="A217" t="str">
            <v xml:space="preserve">TOTAL INCOME TAX A/C FOR IAS / KAS </v>
          </cell>
          <cell r="K217">
            <v>-4198</v>
          </cell>
          <cell r="L217">
            <v>1277</v>
          </cell>
          <cell r="M217">
            <v>-3.2873923257635083</v>
          </cell>
          <cell r="N217">
            <v>-4198</v>
          </cell>
          <cell r="O217">
            <v>1277</v>
          </cell>
          <cell r="P217">
            <v>-3.2873923257635083</v>
          </cell>
          <cell r="Q217">
            <v>-4198</v>
          </cell>
          <cell r="R217">
            <v>1277</v>
          </cell>
          <cell r="S217">
            <v>-3.2873923257635083</v>
          </cell>
        </row>
        <row r="221">
          <cell r="A221" t="str">
            <v>9. RESERVES</v>
          </cell>
        </row>
        <row r="223">
          <cell r="A223" t="str">
            <v>As per Kazak books</v>
          </cell>
          <cell r="K223">
            <v>0</v>
          </cell>
          <cell r="L223">
            <v>0</v>
          </cell>
          <cell r="M223" t="e">
            <v>#DIV/0!</v>
          </cell>
          <cell r="N223">
            <v>0</v>
          </cell>
          <cell r="O223">
            <v>0</v>
          </cell>
          <cell r="P223" t="e">
            <v>#DIV/0!</v>
          </cell>
          <cell r="Q223">
            <v>0</v>
          </cell>
          <cell r="R223">
            <v>0</v>
          </cell>
          <cell r="S223" t="e">
            <v>#DIV/0!</v>
          </cell>
        </row>
        <row r="225">
          <cell r="A225" t="str">
            <v>Provision of 15 % of Charter Capital ( 713,300 kzt th ) over 12 months</v>
          </cell>
        </row>
        <row r="226">
          <cell r="A226" t="str">
            <v>= 106,995/12 = 8,916</v>
          </cell>
          <cell r="K226">
            <v>-8916</v>
          </cell>
          <cell r="L226">
            <v>-77.86899563318778</v>
          </cell>
          <cell r="M226">
            <v>114.5</v>
          </cell>
          <cell r="N226">
            <v>-8916</v>
          </cell>
          <cell r="O226">
            <v>-69.65625</v>
          </cell>
          <cell r="P226">
            <v>128</v>
          </cell>
          <cell r="Q226">
            <v>-8916</v>
          </cell>
          <cell r="R226">
            <v>-68.061068702290072</v>
          </cell>
          <cell r="S226">
            <v>131</v>
          </cell>
        </row>
        <row r="228">
          <cell r="A228" t="str">
            <v>Sub Total</v>
          </cell>
          <cell r="K228">
            <v>-8916</v>
          </cell>
          <cell r="L228">
            <v>-77.86899563318778</v>
          </cell>
          <cell r="M228">
            <v>114.49999999999999</v>
          </cell>
          <cell r="N228">
            <v>-8916</v>
          </cell>
          <cell r="O228">
            <v>-69.65625</v>
          </cell>
          <cell r="P228">
            <v>128</v>
          </cell>
          <cell r="Q228">
            <v>-8916</v>
          </cell>
          <cell r="R228">
            <v>-68.061068702290072</v>
          </cell>
          <cell r="S228">
            <v>131</v>
          </cell>
        </row>
        <row r="234">
          <cell r="A234" t="str">
            <v xml:space="preserve">TOTAL RESERVE CAPITAL FOR IAS / KAS </v>
          </cell>
          <cell r="K234">
            <v>-8916</v>
          </cell>
          <cell r="L234">
            <v>-77.86899563318778</v>
          </cell>
          <cell r="M234">
            <v>114.49999999999999</v>
          </cell>
          <cell r="N234">
            <v>-8916</v>
          </cell>
          <cell r="O234">
            <v>-69.65625</v>
          </cell>
          <cell r="P234">
            <v>128</v>
          </cell>
          <cell r="Q234">
            <v>-8916</v>
          </cell>
          <cell r="R234">
            <v>-68.061068702290072</v>
          </cell>
          <cell r="S234">
            <v>131</v>
          </cell>
        </row>
        <row r="238">
          <cell r="A238" t="str">
            <v>10. NET INCOME / LOSS :</v>
          </cell>
        </row>
        <row r="240">
          <cell r="A240" t="str">
            <v>As per Kazak books</v>
          </cell>
          <cell r="K240">
            <v>-11428795.051999997</v>
          </cell>
          <cell r="L240">
            <v>-99814.803947598266</v>
          </cell>
          <cell r="M240">
            <v>114.49999999999996</v>
          </cell>
          <cell r="N240">
            <v>-5597230.6469999999</v>
          </cell>
          <cell r="O240">
            <v>-43728.364429687499</v>
          </cell>
          <cell r="P240">
            <v>128</v>
          </cell>
          <cell r="Q240">
            <v>274326.5579999981</v>
          </cell>
          <cell r="R240">
            <v>2094.0958625954263</v>
          </cell>
          <cell r="S240">
            <v>130.99999999999869</v>
          </cell>
        </row>
        <row r="243">
          <cell r="A243" t="str">
            <v>Adjustments on Finalisation</v>
          </cell>
          <cell r="K243">
            <v>-20564</v>
          </cell>
          <cell r="L243">
            <v>109692.99692576419</v>
          </cell>
          <cell r="M243">
            <v>-0.18746866779396035</v>
          </cell>
          <cell r="N243">
            <v>1140743</v>
          </cell>
          <cell r="O243">
            <v>56798.597523437507</v>
          </cell>
          <cell r="P243">
            <v>20.083999424973147</v>
          </cell>
          <cell r="Q243">
            <v>-210351.70000000042</v>
          </cell>
          <cell r="R243">
            <v>-7827.5758396946521</v>
          </cell>
          <cell r="S243">
            <v>26.873160261607389</v>
          </cell>
        </row>
        <row r="245">
          <cell r="A245" t="str">
            <v>As per IAS/KAS after consolidation adjs</v>
          </cell>
          <cell r="K245">
            <v>-11449359.051999997</v>
          </cell>
          <cell r="L245">
            <v>9878.1929781659201</v>
          </cell>
          <cell r="M245">
            <v>-1159.0539967488867</v>
          </cell>
          <cell r="N245">
            <v>-4456487.6469999999</v>
          </cell>
          <cell r="O245">
            <v>13070.233093750008</v>
          </cell>
          <cell r="P245">
            <v>-340.96466490188504</v>
          </cell>
          <cell r="Q245">
            <v>63974.857999997679</v>
          </cell>
          <cell r="R245">
            <v>-5733.4799770992258</v>
          </cell>
          <cell r="S245">
            <v>-11.158120069404143</v>
          </cell>
        </row>
        <row r="248">
          <cell r="A248" t="str">
            <v>Income / Loss as per Total cost Statement</v>
          </cell>
          <cell r="K248">
            <v>-11428795.052000003</v>
          </cell>
          <cell r="L248">
            <v>-99814.80394759831</v>
          </cell>
          <cell r="M248">
            <v>114.49999999999997</v>
          </cell>
          <cell r="N248">
            <v>-5597230.6470000008</v>
          </cell>
          <cell r="O248">
            <v>-43728.364429687506</v>
          </cell>
          <cell r="P248">
            <v>128</v>
          </cell>
          <cell r="Q248">
            <v>274326.5579999974</v>
          </cell>
          <cell r="R248">
            <v>2094.0958625954227</v>
          </cell>
          <cell r="S248">
            <v>130.99999999999858</v>
          </cell>
        </row>
        <row r="250">
          <cell r="A250" t="str">
            <v>Diff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Q250">
            <v>6.9849193096160889E-10</v>
          </cell>
          <cell r="R250">
            <v>3.637978807091713E-12</v>
          </cell>
        </row>
        <row r="253">
          <cell r="A253" t="str">
            <v>11. EBITDA :</v>
          </cell>
        </row>
        <row r="255">
          <cell r="A255" t="str">
            <v>As per Kazak books</v>
          </cell>
          <cell r="K255">
            <v>2007143.3080000002</v>
          </cell>
          <cell r="L255">
            <v>17529.635877729241</v>
          </cell>
          <cell r="M255">
            <v>114.50000000000013</v>
          </cell>
          <cell r="N255">
            <v>1720396.379999999</v>
          </cell>
          <cell r="O255">
            <v>13440.596718749992</v>
          </cell>
          <cell r="P255">
            <v>128</v>
          </cell>
          <cell r="Q255">
            <v>1927557.356999998</v>
          </cell>
          <cell r="R255">
            <v>14714.178297709928</v>
          </cell>
          <cell r="S255">
            <v>130.99999999999983</v>
          </cell>
        </row>
        <row r="257">
          <cell r="A257" t="str">
            <v>As per IAS/KAS before consolidation adjs</v>
          </cell>
          <cell r="K257">
            <v>2203647.8080000002</v>
          </cell>
          <cell r="L257">
            <v>9294.1003580785837</v>
          </cell>
          <cell r="M257">
            <v>237.10178748872167</v>
          </cell>
          <cell r="N257">
            <v>1965128.379999999</v>
          </cell>
          <cell r="O257">
            <v>8796.9962343749939</v>
          </cell>
          <cell r="P257">
            <v>223.38629318961131</v>
          </cell>
          <cell r="Q257">
            <v>2035558.356999998</v>
          </cell>
          <cell r="R257">
            <v>13206.730122137415</v>
          </cell>
          <cell r="S257">
            <v>154.13038187158455</v>
          </cell>
        </row>
        <row r="259">
          <cell r="A259" t="str">
            <v>Adjustments on Finalisation</v>
          </cell>
          <cell r="K259">
            <v>115763</v>
          </cell>
          <cell r="L259">
            <v>5288.0564628820939</v>
          </cell>
          <cell r="M259">
            <v>21.89140770575413</v>
          </cell>
          <cell r="N259">
            <v>36333</v>
          </cell>
          <cell r="O259">
            <v>3461.6745703125052</v>
          </cell>
          <cell r="P259">
            <v>10.495787302363322</v>
          </cell>
          <cell r="Q259">
            <v>-279470</v>
          </cell>
          <cell r="R259">
            <v>-11700.120030534352</v>
          </cell>
          <cell r="S259">
            <v>23.886079738554308</v>
          </cell>
        </row>
        <row r="261">
          <cell r="A261" t="str">
            <v>As per IAS/KAS after consolidation adjs</v>
          </cell>
          <cell r="K261">
            <v>2319410.8080000002</v>
          </cell>
          <cell r="L261">
            <v>14582.156820960678</v>
          </cell>
          <cell r="M261">
            <v>159.05814458571956</v>
          </cell>
          <cell r="N261">
            <v>2001461.379999999</v>
          </cell>
          <cell r="O261">
            <v>12258.670804687499</v>
          </cell>
          <cell r="P261">
            <v>163.2690372299316</v>
          </cell>
          <cell r="Q261">
            <v>1756088.356999998</v>
          </cell>
          <cell r="R261">
            <v>1506.6100916030628</v>
          </cell>
          <cell r="S261">
            <v>1165.5891373537033</v>
          </cell>
        </row>
        <row r="263">
          <cell r="A263" t="str">
            <v>Difference per Books / IAS_KAS</v>
          </cell>
          <cell r="K263">
            <v>-312267.5</v>
          </cell>
          <cell r="L263">
            <v>2947.4790567685632</v>
          </cell>
          <cell r="M263">
            <v>-105.94392495611186</v>
          </cell>
          <cell r="N263">
            <v>-281065</v>
          </cell>
          <cell r="O263">
            <v>1181.9259140624927</v>
          </cell>
          <cell r="P263">
            <v>-237.80255315151595</v>
          </cell>
          <cell r="Q263">
            <v>171469</v>
          </cell>
          <cell r="R263">
            <v>13207.568206106866</v>
          </cell>
          <cell r="S263">
            <v>12.982632179080234</v>
          </cell>
        </row>
      </sheetData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Sales F"/>
      <sheetName val="Sales B"/>
      <sheetName val="Анализ отклонений"/>
      <sheetName val="IS F"/>
      <sheetName val="IS B"/>
      <sheetName val="IS Развернутый"/>
      <sheetName val="IS short"/>
      <sheetName val="Гистограмма IS"/>
      <sheetName val="IS Var Analysis"/>
      <sheetName val="Adj F"/>
      <sheetName val="Adj B"/>
      <sheetName val="Diagrams F"/>
      <sheetName val="Diagrams B"/>
      <sheetName val="Себестоимость эл эн"/>
      <sheetName val="Себестоимость тепл эн"/>
      <sheetName val="CF F"/>
      <sheetName val="CF B"/>
      <sheetName val="CF Short"/>
      <sheetName val="Гистограмма Cash"/>
      <sheetName val="СF Var Analysis "/>
      <sheetName val="35"/>
      <sheetName val="ОСВ Закуп"/>
      <sheetName val="ОСВ Доход"/>
      <sheetName val="BS "/>
      <sheetName val="КЗ Payments"/>
    </sheetNames>
    <sheetDataSet>
      <sheetData sheetId="0">
        <row r="19">
          <cell r="B19" t="str">
            <v>C:\Users\Ekaterina Khmara\Desktop\Катя\2009 Прогноз\AES УК ТЭЦ\Reg Finance 2009\</v>
          </cell>
        </row>
        <row r="20">
          <cell r="B20" t="str">
            <v>Finance UKCHP 01.2009 Хмара.xls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chnology-G"/>
      <sheetName val="Ind"/>
      <sheetName val="Sales"/>
      <sheetName val="Sales (2)"/>
      <sheetName val="Sales (3)"/>
      <sheetName val="O&amp;M"/>
      <sheetName val="O&amp;M (2)"/>
      <sheetName val="O&amp;M (3)"/>
      <sheetName val="Capex"/>
      <sheetName val="Loans"/>
      <sheetName val="Taxes"/>
      <sheetName val="IS"/>
      <sheetName val="CF"/>
      <sheetName val="BS"/>
      <sheetName val="IS (USD)"/>
      <sheetName val="CF (USD)"/>
      <sheetName val="BS (USD)"/>
      <sheetName val="Sens"/>
      <sheetName val="Variance_Analysis"/>
      <sheetName val="Лист2"/>
      <sheetName val="Лист1"/>
      <sheetName val="KR"/>
      <sheetName val="SE1"/>
      <sheetName val="S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elines"/>
      <sheetName val="Due dates"/>
      <sheetName val="Table of Contents"/>
      <sheetName val="Summarized Trial Balance"/>
      <sheetName val="Sch1 Investments"/>
      <sheetName val="Sch2 Inventory"/>
      <sheetName val="Sch 3  Reserves"/>
      <sheetName val="Sch 4 Accr exp"/>
      <sheetName val="Sch 5 Property"/>
      <sheetName val="Sch 6 Intangible"/>
      <sheetName val="Sch 7 Capitalized Interest"/>
      <sheetName val="Sch 8 Proj Dev"/>
      <sheetName val="Sch9 Other assets"/>
      <sheetName val="Sch10 Debt"/>
      <sheetName val="Sch 11 restricted assets"/>
      <sheetName val="Sch 12 Other Liab"/>
      <sheetName val="Sch13 Dividends"/>
      <sheetName val="Sch 14 Revenue"/>
      <sheetName val="Sch 15 Other Inc-Exp"/>
      <sheetName val="Sch16 Commitments"/>
      <sheetName val="Sch17  Guarantees"/>
      <sheetName val="Sch18 Swaps"/>
      <sheetName val="Sch 19 Tax cal"/>
      <sheetName val="Sh19detail"/>
      <sheetName val="Sch 20 Bur of Com Forms"/>
      <sheetName val="Sch21 Pension Plans non US"/>
      <sheetName val="Sch 22 Recon"/>
      <sheetName val="22 P&amp;l"/>
      <sheetName val="22 BS"/>
      <sheetName val="Sch 23 Equity Method Affili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17  Guarantees"/>
    </sheet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Operating statement_IK_Pg 1_3"/>
      <sheetName val="VCOST_2003_Pg4_5"/>
      <sheetName val="YIELD_2001_2003_Pg6"/>
      <sheetName val="Variance Bridge_Pg7"/>
      <sheetName val="July_03_Pg8"/>
      <sheetName val="July_03_Pg9"/>
      <sheetName val="July_03_Pg10"/>
      <sheetName val="YTD_June_Pg11"/>
      <sheetName val="YTD_June_Pg12"/>
      <sheetName val="YTD_June_Pg7"/>
      <sheetName val="Qtr_2_Pg14"/>
      <sheetName val="Qtr_2_Pg15"/>
      <sheetName val="Qtr_2_Pg16"/>
      <sheetName val="Qtr_1_Pg17"/>
      <sheetName val="Qtr_1_Pg18"/>
      <sheetName val="Qtr_1_Pg19"/>
      <sheetName val="Fixed costs 2003_Pg20_28"/>
      <sheetName val="ironore_coal_29"/>
      <sheetName val="Ispat service_Pg30"/>
      <sheetName val="Inventory_input_Pg31"/>
      <sheetName val="Inv Value_Pg32"/>
      <sheetName val="Inv Quantity_Pg33"/>
      <sheetName val="Inv Rate_Pg34"/>
      <sheetName val="Ap_input_35"/>
      <sheetName val="AR_input_36"/>
      <sheetName val="Actuals Input"/>
      <sheetName val="CPI"/>
      <sheetName val="123100 O&amp;G Assets"/>
      <sheetName val="153541"/>
      <sheetName val="U2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BK"/>
      <sheetName val="ToDo"/>
      <sheetName val="FSL"/>
      <sheetName val="UV"/>
      <sheetName val="UV-1"/>
      <sheetName val="UV-2"/>
      <sheetName val="Z"/>
      <sheetName val="Z-1"/>
      <sheetName val="Z-2"/>
      <sheetName val="Z-3"/>
      <sheetName val="ZZ"/>
      <sheetName val="10"/>
      <sheetName val="15"/>
      <sheetName val="20"/>
      <sheetName val="20-1"/>
      <sheetName val="25"/>
      <sheetName val="25-1"/>
      <sheetName val="30"/>
      <sheetName val="30-1"/>
      <sheetName val="30-2"/>
      <sheetName val="PYTB"/>
      <sheetName val="Settings"/>
      <sheetName val="July_03_Pg8"/>
      <sheetName val="Budget"/>
      <sheetName val="Prices"/>
      <sheetName val="cant sim"/>
      <sheetName val="Выбор"/>
      <sheetName val="PBC_Cut-off"/>
      <sheetName val="PLAC"/>
      <sheetName val="Product Assumptions"/>
      <sheetName val="Счет-ф"/>
      <sheetName val="Перечень связанных сторо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 xml:space="preserve">Account Number </v>
          </cell>
          <cell r="B1" t="str">
            <v>Unadjusted 9/30/00</v>
          </cell>
        </row>
        <row r="2">
          <cell r="A2" t="str">
            <v>1110-400</v>
          </cell>
          <cell r="B2">
            <v>625.77</v>
          </cell>
        </row>
        <row r="3">
          <cell r="A3" t="str">
            <v>1111-100</v>
          </cell>
          <cell r="B3">
            <v>2136.91</v>
          </cell>
        </row>
        <row r="4">
          <cell r="A4" t="str">
            <v>1111-500</v>
          </cell>
          <cell r="B4">
            <v>20104.759999999998</v>
          </cell>
        </row>
        <row r="5">
          <cell r="A5" t="str">
            <v>1111-800</v>
          </cell>
          <cell r="B5">
            <v>23415.119999999999</v>
          </cell>
        </row>
        <row r="6">
          <cell r="A6" t="str">
            <v>1112-500</v>
          </cell>
          <cell r="B6">
            <v>69993.539999999994</v>
          </cell>
        </row>
        <row r="7">
          <cell r="A7" t="str">
            <v>1113-400</v>
          </cell>
          <cell r="B7">
            <v>1578.97</v>
          </cell>
        </row>
        <row r="8">
          <cell r="A8" t="str">
            <v>1115-100</v>
          </cell>
          <cell r="B8">
            <v>309513.21999999997</v>
          </cell>
        </row>
        <row r="9">
          <cell r="A9" t="str">
            <v>1115-500</v>
          </cell>
          <cell r="B9">
            <v>497016.88</v>
          </cell>
        </row>
        <row r="10">
          <cell r="A10" t="str">
            <v>1115-600</v>
          </cell>
          <cell r="B10">
            <v>0</v>
          </cell>
        </row>
        <row r="11">
          <cell r="A11" t="str">
            <v>1115-800</v>
          </cell>
          <cell r="B11">
            <v>8861.43</v>
          </cell>
        </row>
        <row r="12">
          <cell r="A12" t="str">
            <v>1116-500</v>
          </cell>
          <cell r="B12">
            <v>621247.99</v>
          </cell>
        </row>
        <row r="13">
          <cell r="A13" t="str">
            <v>1116-800</v>
          </cell>
          <cell r="B13">
            <v>0</v>
          </cell>
        </row>
        <row r="14">
          <cell r="A14" t="str">
            <v>1118-900</v>
          </cell>
          <cell r="B14">
            <v>702.1</v>
          </cell>
        </row>
        <row r="15">
          <cell r="A15" t="str">
            <v>1119-600</v>
          </cell>
          <cell r="B15">
            <v>136570.79999999999</v>
          </cell>
        </row>
        <row r="16">
          <cell r="A16" t="str">
            <v>1119-900</v>
          </cell>
          <cell r="B16">
            <v>26245.09</v>
          </cell>
        </row>
        <row r="17">
          <cell r="A17" t="str">
            <v>1120-600</v>
          </cell>
          <cell r="B17">
            <v>2.68</v>
          </cell>
        </row>
        <row r="18">
          <cell r="A18" t="str">
            <v>1121-500</v>
          </cell>
          <cell r="B18">
            <v>0</v>
          </cell>
        </row>
        <row r="19">
          <cell r="A19" t="str">
            <v>1130-600</v>
          </cell>
          <cell r="B19">
            <v>0</v>
          </cell>
        </row>
        <row r="20">
          <cell r="A20" t="str">
            <v>1135-600</v>
          </cell>
          <cell r="B20">
            <v>33727.300000000003</v>
          </cell>
        </row>
        <row r="21">
          <cell r="A21" t="str">
            <v>1135-610</v>
          </cell>
          <cell r="B21">
            <v>0</v>
          </cell>
        </row>
        <row r="22">
          <cell r="A22" t="str">
            <v>1136-600</v>
          </cell>
          <cell r="B22">
            <v>9649.4699999999993</v>
          </cell>
        </row>
        <row r="23">
          <cell r="A23" t="str">
            <v>1136-610</v>
          </cell>
          <cell r="B23">
            <v>0</v>
          </cell>
        </row>
        <row r="24">
          <cell r="A24" t="str">
            <v>1137-600</v>
          </cell>
          <cell r="B24">
            <v>0</v>
          </cell>
        </row>
        <row r="25">
          <cell r="A25" t="str">
            <v>1137-610</v>
          </cell>
          <cell r="B25">
            <v>0</v>
          </cell>
        </row>
        <row r="26">
          <cell r="A26" t="str">
            <v>1138-600</v>
          </cell>
          <cell r="B26">
            <v>0</v>
          </cell>
        </row>
        <row r="27">
          <cell r="A27" t="str">
            <v>1139-600</v>
          </cell>
          <cell r="B27">
            <v>0</v>
          </cell>
        </row>
        <row r="28">
          <cell r="A28" t="str">
            <v>1140-400</v>
          </cell>
          <cell r="B28">
            <v>5949.61</v>
          </cell>
        </row>
        <row r="29">
          <cell r="A29" t="str">
            <v>1140-500</v>
          </cell>
          <cell r="B29">
            <v>0</v>
          </cell>
        </row>
        <row r="30">
          <cell r="A30" t="str">
            <v>1141-400</v>
          </cell>
          <cell r="B30">
            <v>145921.07</v>
          </cell>
        </row>
        <row r="31">
          <cell r="A31" t="str">
            <v>1141-500</v>
          </cell>
          <cell r="B31">
            <v>0</v>
          </cell>
        </row>
        <row r="32">
          <cell r="A32" t="str">
            <v>1142-400</v>
          </cell>
          <cell r="B32">
            <v>1429.39</v>
          </cell>
        </row>
        <row r="33">
          <cell r="A33" t="str">
            <v>1150-400</v>
          </cell>
          <cell r="B33">
            <v>137554.92000000001</v>
          </cell>
        </row>
        <row r="34">
          <cell r="A34" t="str">
            <v>1151-400</v>
          </cell>
          <cell r="B34">
            <v>0</v>
          </cell>
        </row>
        <row r="35">
          <cell r="A35" t="str">
            <v>1153-500</v>
          </cell>
          <cell r="B35">
            <v>163263.21</v>
          </cell>
        </row>
        <row r="36">
          <cell r="A36" t="str">
            <v>1154-500</v>
          </cell>
          <cell r="B36">
            <v>0</v>
          </cell>
        </row>
        <row r="37">
          <cell r="A37" t="str">
            <v>1155-500</v>
          </cell>
          <cell r="B37">
            <v>41164</v>
          </cell>
        </row>
        <row r="38">
          <cell r="A38" t="str">
            <v>1156-500</v>
          </cell>
          <cell r="B38">
            <v>321546.7</v>
          </cell>
        </row>
        <row r="39">
          <cell r="A39" t="str">
            <v>1159-600</v>
          </cell>
          <cell r="B39">
            <v>0</v>
          </cell>
        </row>
        <row r="40">
          <cell r="A40" t="str">
            <v>1160-400</v>
          </cell>
          <cell r="B40">
            <v>92241.89</v>
          </cell>
        </row>
        <row r="41">
          <cell r="A41" t="str">
            <v>1160-600</v>
          </cell>
          <cell r="B41">
            <v>1154.94</v>
          </cell>
        </row>
        <row r="42">
          <cell r="A42" t="str">
            <v>1162-600</v>
          </cell>
          <cell r="B42">
            <v>1532.22</v>
          </cell>
        </row>
        <row r="43">
          <cell r="A43" t="str">
            <v>1164-600</v>
          </cell>
          <cell r="B43">
            <v>140.44999999999999</v>
          </cell>
        </row>
        <row r="44">
          <cell r="A44" t="str">
            <v>1167-600</v>
          </cell>
          <cell r="B44">
            <v>1563.51</v>
          </cell>
        </row>
        <row r="45">
          <cell r="A45" t="str">
            <v>1170-600</v>
          </cell>
          <cell r="B45">
            <v>7591.42</v>
          </cell>
        </row>
        <row r="46">
          <cell r="A46" t="str">
            <v>1172-600</v>
          </cell>
          <cell r="B46">
            <v>6437.73</v>
          </cell>
        </row>
        <row r="47">
          <cell r="A47" t="str">
            <v>1173-600</v>
          </cell>
          <cell r="B47">
            <v>0</v>
          </cell>
        </row>
        <row r="48">
          <cell r="A48" t="str">
            <v>1174-600</v>
          </cell>
          <cell r="B48">
            <v>182.76</v>
          </cell>
        </row>
        <row r="49">
          <cell r="A49" t="str">
            <v>1175-800</v>
          </cell>
          <cell r="B49">
            <v>24920.13</v>
          </cell>
        </row>
        <row r="50">
          <cell r="A50" t="str">
            <v>1176-800</v>
          </cell>
          <cell r="B50">
            <v>0</v>
          </cell>
        </row>
        <row r="51">
          <cell r="A51" t="str">
            <v>1185-800</v>
          </cell>
          <cell r="B51">
            <v>20379.23</v>
          </cell>
        </row>
        <row r="52">
          <cell r="A52" t="str">
            <v>1186-500</v>
          </cell>
          <cell r="B52">
            <v>0</v>
          </cell>
        </row>
        <row r="53">
          <cell r="A53" t="str">
            <v>1186-800</v>
          </cell>
          <cell r="B53">
            <v>0</v>
          </cell>
        </row>
        <row r="54">
          <cell r="A54" t="str">
            <v>1189-500</v>
          </cell>
          <cell r="B54">
            <v>0</v>
          </cell>
        </row>
        <row r="55">
          <cell r="A55" t="str">
            <v>1191-400</v>
          </cell>
          <cell r="B55">
            <v>24359.45</v>
          </cell>
        </row>
        <row r="56">
          <cell r="A56" t="str">
            <v>1192-400</v>
          </cell>
          <cell r="B56">
            <v>37790.32</v>
          </cell>
        </row>
        <row r="57">
          <cell r="A57" t="str">
            <v>1193-800</v>
          </cell>
          <cell r="B57">
            <v>0</v>
          </cell>
        </row>
        <row r="58">
          <cell r="A58" t="str">
            <v>1194-800</v>
          </cell>
          <cell r="B58">
            <v>0</v>
          </cell>
        </row>
        <row r="59">
          <cell r="A59" t="str">
            <v>1195-800</v>
          </cell>
          <cell r="B59">
            <v>0</v>
          </cell>
        </row>
        <row r="60">
          <cell r="A60" t="str">
            <v>1196-800</v>
          </cell>
          <cell r="B60">
            <v>0</v>
          </cell>
        </row>
        <row r="61">
          <cell r="A61" t="str">
            <v>1197-800</v>
          </cell>
          <cell r="B61">
            <v>7915.5</v>
          </cell>
        </row>
        <row r="62">
          <cell r="A62" t="str">
            <v>1198-800</v>
          </cell>
          <cell r="B62">
            <v>150508.47</v>
          </cell>
        </row>
        <row r="63">
          <cell r="A63" t="str">
            <v>1199-800</v>
          </cell>
          <cell r="B63">
            <v>0</v>
          </cell>
        </row>
        <row r="64">
          <cell r="A64" t="str">
            <v>1199-900</v>
          </cell>
          <cell r="B64">
            <v>22171.7</v>
          </cell>
        </row>
        <row r="65">
          <cell r="A65" t="str">
            <v>1200-800</v>
          </cell>
          <cell r="B65">
            <v>0</v>
          </cell>
        </row>
        <row r="66">
          <cell r="A66" t="str">
            <v>1201-900</v>
          </cell>
          <cell r="B66">
            <v>105.43</v>
          </cell>
        </row>
        <row r="67">
          <cell r="A67" t="str">
            <v>1202-800</v>
          </cell>
          <cell r="B67">
            <v>11957.9</v>
          </cell>
        </row>
        <row r="68">
          <cell r="A68" t="str">
            <v>1203-800</v>
          </cell>
          <cell r="B68">
            <v>19034.580000000002</v>
          </cell>
        </row>
        <row r="69">
          <cell r="A69" t="str">
            <v>1204-800</v>
          </cell>
          <cell r="B69">
            <v>0</v>
          </cell>
        </row>
        <row r="70">
          <cell r="A70" t="str">
            <v>1205-900</v>
          </cell>
          <cell r="B70">
            <v>351.18</v>
          </cell>
        </row>
        <row r="71">
          <cell r="A71" t="str">
            <v>1206-900</v>
          </cell>
          <cell r="B71">
            <v>0</v>
          </cell>
        </row>
        <row r="72">
          <cell r="A72" t="str">
            <v>1225-500</v>
          </cell>
          <cell r="B72">
            <v>-660187.89</v>
          </cell>
        </row>
        <row r="73">
          <cell r="A73" t="str">
            <v>1230-100</v>
          </cell>
          <cell r="B73">
            <v>3300000</v>
          </cell>
        </row>
        <row r="74">
          <cell r="A74" t="str">
            <v>1240-100</v>
          </cell>
          <cell r="B74">
            <v>66938.27</v>
          </cell>
        </row>
        <row r="75">
          <cell r="A75" t="str">
            <v>1310-100</v>
          </cell>
          <cell r="B75">
            <v>500</v>
          </cell>
        </row>
        <row r="76">
          <cell r="A76" t="str">
            <v>1310-200</v>
          </cell>
          <cell r="B76">
            <v>10000</v>
          </cell>
        </row>
        <row r="77">
          <cell r="A77" t="str">
            <v>1310-400</v>
          </cell>
          <cell r="B77">
            <v>983.03</v>
          </cell>
        </row>
        <row r="78">
          <cell r="A78" t="str">
            <v>1310-500</v>
          </cell>
          <cell r="B78">
            <v>214.76</v>
          </cell>
        </row>
        <row r="79">
          <cell r="A79" t="str">
            <v>1310-600</v>
          </cell>
          <cell r="B79">
            <v>4480</v>
          </cell>
        </row>
        <row r="80">
          <cell r="A80" t="str">
            <v>1310-800</v>
          </cell>
          <cell r="B80">
            <v>130.88999999999999</v>
          </cell>
        </row>
        <row r="81">
          <cell r="A81" t="str">
            <v>1310-900</v>
          </cell>
          <cell r="B81">
            <v>112</v>
          </cell>
        </row>
        <row r="82">
          <cell r="A82" t="str">
            <v>1310-910</v>
          </cell>
          <cell r="B82">
            <v>2577</v>
          </cell>
        </row>
        <row r="83">
          <cell r="A83" t="str">
            <v>1315-400</v>
          </cell>
          <cell r="B83">
            <v>-260</v>
          </cell>
        </row>
        <row r="84">
          <cell r="A84" t="str">
            <v>1315-500</v>
          </cell>
          <cell r="B84">
            <v>5117.29</v>
          </cell>
        </row>
        <row r="85">
          <cell r="A85" t="str">
            <v>1315-600</v>
          </cell>
          <cell r="B85">
            <v>2940.93</v>
          </cell>
        </row>
        <row r="86">
          <cell r="A86" t="str">
            <v>1315-610</v>
          </cell>
          <cell r="B86">
            <v>0</v>
          </cell>
        </row>
        <row r="87">
          <cell r="A87" t="str">
            <v>1315-800</v>
          </cell>
          <cell r="B87">
            <v>17.57</v>
          </cell>
        </row>
        <row r="88">
          <cell r="A88" t="str">
            <v>1315-900</v>
          </cell>
          <cell r="B88">
            <v>971.31</v>
          </cell>
        </row>
        <row r="89">
          <cell r="A89" t="str">
            <v>1315-910</v>
          </cell>
          <cell r="B89">
            <v>433.92</v>
          </cell>
        </row>
        <row r="90">
          <cell r="A90" t="str">
            <v>1320-100</v>
          </cell>
          <cell r="B90">
            <v>0</v>
          </cell>
        </row>
        <row r="91">
          <cell r="A91" t="str">
            <v>1320-200</v>
          </cell>
          <cell r="B91">
            <v>0</v>
          </cell>
        </row>
        <row r="92">
          <cell r="A92" t="str">
            <v>1320-400</v>
          </cell>
          <cell r="B92">
            <v>2799.26</v>
          </cell>
        </row>
        <row r="93">
          <cell r="A93" t="str">
            <v>1320-500</v>
          </cell>
          <cell r="B93">
            <v>3514.85</v>
          </cell>
        </row>
        <row r="94">
          <cell r="A94" t="str">
            <v>1320-600</v>
          </cell>
          <cell r="B94">
            <v>14594.76</v>
          </cell>
        </row>
        <row r="95">
          <cell r="A95" t="str">
            <v>1320-800</v>
          </cell>
          <cell r="B95">
            <v>55.97</v>
          </cell>
        </row>
        <row r="96">
          <cell r="A96" t="str">
            <v>1320-900</v>
          </cell>
          <cell r="B96">
            <v>62.5</v>
          </cell>
        </row>
        <row r="97">
          <cell r="A97" t="str">
            <v>1320-910</v>
          </cell>
          <cell r="B97">
            <v>291.67</v>
          </cell>
        </row>
        <row r="98">
          <cell r="A98" t="str">
            <v>1325-500</v>
          </cell>
          <cell r="B98">
            <v>71.42</v>
          </cell>
        </row>
        <row r="99">
          <cell r="A99" t="str">
            <v>1325-600</v>
          </cell>
          <cell r="B99">
            <v>16199.98</v>
          </cell>
        </row>
        <row r="100">
          <cell r="A100" t="str">
            <v>1325-800</v>
          </cell>
          <cell r="B100">
            <v>-15.66</v>
          </cell>
        </row>
        <row r="101">
          <cell r="A101" t="str">
            <v>1330-400</v>
          </cell>
          <cell r="B101">
            <v>3649.92</v>
          </cell>
        </row>
        <row r="102">
          <cell r="A102" t="str">
            <v>1330-600</v>
          </cell>
          <cell r="B102">
            <v>10795</v>
          </cell>
        </row>
        <row r="103">
          <cell r="A103" t="str">
            <v>1330-800</v>
          </cell>
          <cell r="B103">
            <v>527.89</v>
          </cell>
        </row>
        <row r="104">
          <cell r="A104" t="str">
            <v>1330-900</v>
          </cell>
          <cell r="B104">
            <v>37.5</v>
          </cell>
        </row>
        <row r="105">
          <cell r="A105" t="str">
            <v>1330-910</v>
          </cell>
          <cell r="B105">
            <v>270</v>
          </cell>
        </row>
        <row r="106">
          <cell r="A106" t="str">
            <v>1335-600</v>
          </cell>
          <cell r="B106">
            <v>-70</v>
          </cell>
        </row>
        <row r="107">
          <cell r="A107" t="str">
            <v>1335-900</v>
          </cell>
          <cell r="B107">
            <v>75.900000000000006</v>
          </cell>
        </row>
        <row r="108">
          <cell r="A108" t="str">
            <v>1335-910</v>
          </cell>
          <cell r="B108">
            <v>216.3</v>
          </cell>
        </row>
        <row r="109">
          <cell r="A109" t="str">
            <v>1340-400</v>
          </cell>
          <cell r="B109">
            <v>0</v>
          </cell>
        </row>
        <row r="110">
          <cell r="A110" t="str">
            <v>1345-400</v>
          </cell>
          <cell r="B110">
            <v>2018</v>
          </cell>
        </row>
        <row r="111">
          <cell r="A111" t="str">
            <v>1345-500</v>
          </cell>
          <cell r="B111">
            <v>2994</v>
          </cell>
        </row>
        <row r="112">
          <cell r="A112" t="str">
            <v>1345-600</v>
          </cell>
          <cell r="B112">
            <v>0</v>
          </cell>
        </row>
        <row r="113">
          <cell r="A113" t="str">
            <v>1345-800</v>
          </cell>
          <cell r="B113">
            <v>190</v>
          </cell>
        </row>
        <row r="114">
          <cell r="A114" t="str">
            <v>1345-900</v>
          </cell>
          <cell r="B114">
            <v>3215</v>
          </cell>
        </row>
        <row r="115">
          <cell r="A115" t="str">
            <v>1345-910</v>
          </cell>
          <cell r="B115">
            <v>117</v>
          </cell>
        </row>
        <row r="116">
          <cell r="A116" t="str">
            <v>1348-400</v>
          </cell>
          <cell r="B116">
            <v>3.42</v>
          </cell>
        </row>
        <row r="117">
          <cell r="A117" t="str">
            <v>1348-500</v>
          </cell>
          <cell r="B117">
            <v>40767.43</v>
          </cell>
        </row>
        <row r="118">
          <cell r="A118" t="str">
            <v>1348-600</v>
          </cell>
          <cell r="B118">
            <v>2078.36</v>
          </cell>
        </row>
        <row r="119">
          <cell r="A119" t="str">
            <v>1348-610</v>
          </cell>
          <cell r="B119">
            <v>0</v>
          </cell>
        </row>
        <row r="120">
          <cell r="A120" t="str">
            <v>1348-800</v>
          </cell>
          <cell r="B120">
            <v>86.96</v>
          </cell>
        </row>
        <row r="121">
          <cell r="A121" t="str">
            <v>1348-900</v>
          </cell>
          <cell r="B121">
            <v>176.57</v>
          </cell>
        </row>
        <row r="122">
          <cell r="A122" t="str">
            <v>1348-910</v>
          </cell>
          <cell r="B122">
            <v>28.76</v>
          </cell>
        </row>
        <row r="123">
          <cell r="A123" t="str">
            <v>1410-800</v>
          </cell>
          <cell r="B123">
            <v>179273.87</v>
          </cell>
        </row>
        <row r="124">
          <cell r="A124" t="str">
            <v>1415-600</v>
          </cell>
          <cell r="B124">
            <v>43868.83</v>
          </cell>
        </row>
        <row r="125">
          <cell r="A125" t="str">
            <v>1420-600</v>
          </cell>
          <cell r="B125">
            <v>1597.2</v>
          </cell>
        </row>
        <row r="126">
          <cell r="A126" t="str">
            <v>1430-100</v>
          </cell>
          <cell r="B126">
            <v>30000</v>
          </cell>
        </row>
        <row r="127">
          <cell r="A127" t="str">
            <v>1430-400</v>
          </cell>
          <cell r="B127">
            <v>409.79</v>
          </cell>
        </row>
        <row r="128">
          <cell r="A128" t="str">
            <v>1430-500</v>
          </cell>
          <cell r="B128">
            <v>1703</v>
          </cell>
        </row>
        <row r="129">
          <cell r="A129" t="str">
            <v>1430-600</v>
          </cell>
          <cell r="B129">
            <v>102328.93</v>
          </cell>
        </row>
        <row r="130">
          <cell r="A130" t="str">
            <v>1430-800</v>
          </cell>
          <cell r="B130">
            <v>0</v>
          </cell>
        </row>
        <row r="131">
          <cell r="A131" t="str">
            <v>1435-100</v>
          </cell>
          <cell r="B131">
            <v>0</v>
          </cell>
        </row>
        <row r="132">
          <cell r="A132" t="str">
            <v>1435-400</v>
          </cell>
          <cell r="B132">
            <v>500</v>
          </cell>
        </row>
        <row r="133">
          <cell r="A133" t="str">
            <v>1435-500</v>
          </cell>
          <cell r="B133">
            <v>20843.09</v>
          </cell>
        </row>
        <row r="134">
          <cell r="A134" t="str">
            <v>1435-600</v>
          </cell>
          <cell r="B134">
            <v>37257.61</v>
          </cell>
        </row>
        <row r="135">
          <cell r="A135" t="str">
            <v>1435-800</v>
          </cell>
          <cell r="B135">
            <v>56195.64</v>
          </cell>
        </row>
        <row r="136">
          <cell r="A136" t="str">
            <v>1435-910</v>
          </cell>
          <cell r="B136">
            <v>156</v>
          </cell>
        </row>
        <row r="137">
          <cell r="A137" t="str">
            <v>1436-500</v>
          </cell>
          <cell r="B137">
            <v>224833.29</v>
          </cell>
        </row>
        <row r="138">
          <cell r="A138" t="str">
            <v>1436-600</v>
          </cell>
          <cell r="B138">
            <v>0</v>
          </cell>
        </row>
        <row r="139">
          <cell r="A139" t="str">
            <v>1436-900</v>
          </cell>
          <cell r="B139">
            <v>67094.7</v>
          </cell>
        </row>
        <row r="140">
          <cell r="A140" t="str">
            <v>1437-400</v>
          </cell>
          <cell r="B140">
            <v>32252.81</v>
          </cell>
        </row>
        <row r="141">
          <cell r="A141" t="str">
            <v>1437-500</v>
          </cell>
          <cell r="B141">
            <v>16594.25</v>
          </cell>
        </row>
        <row r="142">
          <cell r="A142" t="str">
            <v>1437-600</v>
          </cell>
          <cell r="B142">
            <v>56981</v>
          </cell>
        </row>
        <row r="143">
          <cell r="A143" t="str">
            <v>1437-800</v>
          </cell>
          <cell r="B143">
            <v>2525.7199999999998</v>
          </cell>
        </row>
        <row r="144">
          <cell r="A144" t="str">
            <v>1438-500</v>
          </cell>
          <cell r="B144">
            <v>-305353.19</v>
          </cell>
        </row>
        <row r="145">
          <cell r="A145" t="str">
            <v>1440-100</v>
          </cell>
          <cell r="B145">
            <v>-24.5</v>
          </cell>
        </row>
        <row r="146">
          <cell r="A146" t="str">
            <v>1440-200</v>
          </cell>
          <cell r="B146">
            <v>0</v>
          </cell>
        </row>
        <row r="147">
          <cell r="A147" t="str">
            <v>1440-400</v>
          </cell>
          <cell r="B147">
            <v>-600</v>
          </cell>
        </row>
        <row r="148">
          <cell r="A148" t="str">
            <v>1440-500</v>
          </cell>
          <cell r="B148">
            <v>0</v>
          </cell>
        </row>
        <row r="149">
          <cell r="A149" t="str">
            <v>1440-600</v>
          </cell>
          <cell r="B149">
            <v>353.04</v>
          </cell>
        </row>
        <row r="150">
          <cell r="A150" t="str">
            <v>1440-610</v>
          </cell>
          <cell r="B150">
            <v>0</v>
          </cell>
        </row>
        <row r="151">
          <cell r="A151" t="str">
            <v>1440-800</v>
          </cell>
          <cell r="B151">
            <v>-0.14000000000000001</v>
          </cell>
        </row>
        <row r="152">
          <cell r="A152" t="str">
            <v>1440-900</v>
          </cell>
          <cell r="B152">
            <v>0</v>
          </cell>
        </row>
        <row r="153">
          <cell r="A153" t="str">
            <v>1440-910</v>
          </cell>
          <cell r="B153">
            <v>0</v>
          </cell>
        </row>
        <row r="154">
          <cell r="A154" t="str">
            <v>1500-400</v>
          </cell>
          <cell r="B154">
            <v>2182266.04</v>
          </cell>
        </row>
        <row r="155">
          <cell r="A155" t="str">
            <v>1500-500</v>
          </cell>
          <cell r="B155">
            <v>6716690.3499999996</v>
          </cell>
        </row>
        <row r="156">
          <cell r="A156" t="str">
            <v>1500-600</v>
          </cell>
          <cell r="B156">
            <v>2752129.66</v>
          </cell>
        </row>
        <row r="157">
          <cell r="A157" t="str">
            <v>1501-400</v>
          </cell>
          <cell r="B157">
            <v>-1223320</v>
          </cell>
        </row>
        <row r="158">
          <cell r="A158" t="str">
            <v>1501-500</v>
          </cell>
          <cell r="B158">
            <v>-6266690.4900000002</v>
          </cell>
        </row>
        <row r="159">
          <cell r="A159" t="str">
            <v>1501-600</v>
          </cell>
          <cell r="B159">
            <v>-2752129.47</v>
          </cell>
        </row>
        <row r="160">
          <cell r="A160" t="str">
            <v>1510-400</v>
          </cell>
          <cell r="B160">
            <v>3723776.9</v>
          </cell>
        </row>
        <row r="161">
          <cell r="A161" t="str">
            <v>1510-500</v>
          </cell>
          <cell r="B161">
            <v>7204495.8499999996</v>
          </cell>
        </row>
        <row r="162">
          <cell r="A162" t="str">
            <v>1510-600</v>
          </cell>
          <cell r="B162">
            <v>12611407.99</v>
          </cell>
        </row>
        <row r="163">
          <cell r="A163" t="str">
            <v>1510-800</v>
          </cell>
          <cell r="B163">
            <v>2950600.15</v>
          </cell>
        </row>
        <row r="164">
          <cell r="A164" t="str">
            <v>1510-910</v>
          </cell>
          <cell r="B164">
            <v>205215.93</v>
          </cell>
        </row>
        <row r="165">
          <cell r="A165" t="str">
            <v>1511-400</v>
          </cell>
          <cell r="B165">
            <v>-424776.9</v>
          </cell>
        </row>
        <row r="166">
          <cell r="A166" t="str">
            <v>1511-500</v>
          </cell>
          <cell r="B166">
            <v>-5585802.29</v>
          </cell>
        </row>
        <row r="167">
          <cell r="A167" t="str">
            <v>1511-600</v>
          </cell>
          <cell r="B167">
            <v>-4880476.62</v>
          </cell>
        </row>
        <row r="168">
          <cell r="A168" t="str">
            <v>1511-800</v>
          </cell>
          <cell r="B168">
            <v>-371545.52</v>
          </cell>
        </row>
        <row r="169">
          <cell r="A169" t="str">
            <v>1511-910</v>
          </cell>
          <cell r="B169">
            <v>-27378.26</v>
          </cell>
        </row>
        <row r="170">
          <cell r="A170" t="str">
            <v>1512-400</v>
          </cell>
          <cell r="B170">
            <v>218244</v>
          </cell>
        </row>
        <row r="171">
          <cell r="A171" t="str">
            <v>1512-600</v>
          </cell>
          <cell r="B171">
            <v>2037794.41</v>
          </cell>
        </row>
        <row r="172">
          <cell r="A172" t="str">
            <v>1512-800</v>
          </cell>
          <cell r="B172">
            <v>4710846</v>
          </cell>
        </row>
        <row r="173">
          <cell r="A173" t="str">
            <v>1513-400</v>
          </cell>
          <cell r="B173">
            <v>-73628.649999999994</v>
          </cell>
        </row>
        <row r="174">
          <cell r="A174" t="str">
            <v>1513-600</v>
          </cell>
          <cell r="B174">
            <v>-2037794.41</v>
          </cell>
        </row>
        <row r="175">
          <cell r="A175" t="str">
            <v>1513-800</v>
          </cell>
          <cell r="B175">
            <v>-4194890.46</v>
          </cell>
        </row>
        <row r="176">
          <cell r="A176" t="str">
            <v>1514-400</v>
          </cell>
          <cell r="B176">
            <v>7824926.8799999999</v>
          </cell>
        </row>
        <row r="177">
          <cell r="A177" t="str">
            <v>1514-500</v>
          </cell>
          <cell r="B177">
            <v>4804659.72</v>
          </cell>
        </row>
        <row r="178">
          <cell r="A178" t="str">
            <v>1514-600</v>
          </cell>
          <cell r="B178">
            <v>13141082.67</v>
          </cell>
        </row>
        <row r="179">
          <cell r="A179" t="str">
            <v>1514-800</v>
          </cell>
          <cell r="B179">
            <v>5804265.5</v>
          </cell>
        </row>
        <row r="180">
          <cell r="A180" t="str">
            <v>1514-900</v>
          </cell>
          <cell r="B180">
            <v>4498033.08</v>
          </cell>
        </row>
        <row r="181">
          <cell r="A181" t="str">
            <v>1515-400</v>
          </cell>
          <cell r="B181">
            <v>-5298806.05</v>
          </cell>
        </row>
        <row r="182">
          <cell r="A182" t="str">
            <v>1515-500</v>
          </cell>
          <cell r="B182">
            <v>-4596673.1100000003</v>
          </cell>
        </row>
        <row r="183">
          <cell r="A183" t="str">
            <v>1515-600</v>
          </cell>
          <cell r="B183">
            <v>-8457937.4000000004</v>
          </cell>
        </row>
        <row r="184">
          <cell r="A184" t="str">
            <v>1515-800</v>
          </cell>
          <cell r="B184">
            <v>-2598676.71</v>
          </cell>
        </row>
        <row r="185">
          <cell r="A185" t="str">
            <v>1515-900</v>
          </cell>
          <cell r="B185">
            <v>-3664075.02</v>
          </cell>
        </row>
        <row r="186">
          <cell r="A186" t="str">
            <v>1515-910</v>
          </cell>
          <cell r="B186">
            <v>0</v>
          </cell>
        </row>
        <row r="187">
          <cell r="A187" t="str">
            <v>1530-400</v>
          </cell>
          <cell r="B187">
            <v>9145159.9199999999</v>
          </cell>
        </row>
        <row r="188">
          <cell r="A188" t="str">
            <v>1530-500</v>
          </cell>
          <cell r="B188">
            <v>12794409.93</v>
          </cell>
        </row>
        <row r="189">
          <cell r="A189" t="str">
            <v>1530-600</v>
          </cell>
          <cell r="B189">
            <v>8545000</v>
          </cell>
        </row>
        <row r="190">
          <cell r="A190" t="str">
            <v>1530-800</v>
          </cell>
          <cell r="B190">
            <v>1763399.84</v>
          </cell>
        </row>
        <row r="191">
          <cell r="A191" t="str">
            <v>1530-910</v>
          </cell>
          <cell r="B191">
            <v>300000</v>
          </cell>
        </row>
        <row r="192">
          <cell r="A192" t="str">
            <v>1531-400</v>
          </cell>
          <cell r="B192">
            <v>-5145159.92</v>
          </cell>
        </row>
        <row r="193">
          <cell r="A193" t="str">
            <v>1531-500</v>
          </cell>
          <cell r="B193">
            <v>-5806975.5800000001</v>
          </cell>
        </row>
        <row r="194">
          <cell r="A194" t="str">
            <v>1531-600</v>
          </cell>
          <cell r="B194">
            <v>-4630000</v>
          </cell>
        </row>
        <row r="195">
          <cell r="A195" t="str">
            <v>1531-800</v>
          </cell>
          <cell r="B195">
            <v>-262523.28999999998</v>
          </cell>
        </row>
        <row r="196">
          <cell r="A196" t="str">
            <v>1540-100</v>
          </cell>
          <cell r="B196">
            <v>0</v>
          </cell>
        </row>
        <row r="197">
          <cell r="A197" t="str">
            <v>1540-800</v>
          </cell>
          <cell r="B197">
            <v>0</v>
          </cell>
        </row>
        <row r="198">
          <cell r="A198" t="str">
            <v>1542-400</v>
          </cell>
          <cell r="B198">
            <v>-764962.9</v>
          </cell>
        </row>
        <row r="199">
          <cell r="A199" t="str">
            <v>1542-500</v>
          </cell>
          <cell r="B199">
            <v>-3458002.68</v>
          </cell>
        </row>
        <row r="200">
          <cell r="A200" t="str">
            <v>1542-600</v>
          </cell>
          <cell r="B200">
            <v>-2702840</v>
          </cell>
        </row>
        <row r="201">
          <cell r="A201" t="str">
            <v>1542-800</v>
          </cell>
          <cell r="B201">
            <v>-1738000</v>
          </cell>
        </row>
        <row r="202">
          <cell r="A202" t="str">
            <v>1542-910</v>
          </cell>
          <cell r="B202">
            <v>-358000</v>
          </cell>
        </row>
        <row r="203">
          <cell r="A203" t="str">
            <v>1543-400</v>
          </cell>
          <cell r="B203">
            <v>-366598.16</v>
          </cell>
        </row>
        <row r="204">
          <cell r="A204" t="str">
            <v>1543-500</v>
          </cell>
          <cell r="B204">
            <v>-30308.09</v>
          </cell>
        </row>
        <row r="205">
          <cell r="A205" t="str">
            <v>1543-600</v>
          </cell>
          <cell r="B205">
            <v>-679546.07</v>
          </cell>
        </row>
        <row r="206">
          <cell r="A206" t="str">
            <v>1543-800</v>
          </cell>
          <cell r="B206">
            <v>-464896.78</v>
          </cell>
        </row>
        <row r="207">
          <cell r="A207" t="str">
            <v>1543-900</v>
          </cell>
          <cell r="B207">
            <v>-120943.08</v>
          </cell>
        </row>
        <row r="208">
          <cell r="A208" t="str">
            <v>1544-400</v>
          </cell>
          <cell r="B208">
            <v>-14500</v>
          </cell>
        </row>
        <row r="209">
          <cell r="A209" t="str">
            <v>1544-600</v>
          </cell>
          <cell r="B209">
            <v>0</v>
          </cell>
        </row>
        <row r="210">
          <cell r="A210" t="str">
            <v>1544-800</v>
          </cell>
          <cell r="B210">
            <v>-136057.5</v>
          </cell>
        </row>
        <row r="211">
          <cell r="A211" t="str">
            <v>1545-600</v>
          </cell>
          <cell r="B211">
            <v>0</v>
          </cell>
        </row>
        <row r="212">
          <cell r="A212" t="str">
            <v>1560-100</v>
          </cell>
          <cell r="B212">
            <v>0</v>
          </cell>
        </row>
        <row r="213">
          <cell r="A213" t="str">
            <v>1560-400</v>
          </cell>
          <cell r="B213">
            <v>112500</v>
          </cell>
        </row>
        <row r="214">
          <cell r="A214" t="str">
            <v>1560-600</v>
          </cell>
          <cell r="B214">
            <v>67666.67</v>
          </cell>
        </row>
        <row r="215">
          <cell r="A215" t="str">
            <v>1560-800</v>
          </cell>
          <cell r="B215">
            <v>0</v>
          </cell>
        </row>
        <row r="216">
          <cell r="A216" t="str">
            <v>1561-800</v>
          </cell>
          <cell r="B216">
            <v>0</v>
          </cell>
        </row>
        <row r="217">
          <cell r="A217" t="str">
            <v>1710-400</v>
          </cell>
          <cell r="B217">
            <v>1800</v>
          </cell>
        </row>
        <row r="218">
          <cell r="A218" t="str">
            <v>1710-500</v>
          </cell>
          <cell r="B218">
            <v>0</v>
          </cell>
        </row>
        <row r="219">
          <cell r="A219" t="str">
            <v>1710-600</v>
          </cell>
          <cell r="B219">
            <v>1980</v>
          </cell>
        </row>
        <row r="220">
          <cell r="A220" t="str">
            <v>1710-900</v>
          </cell>
          <cell r="B220">
            <v>0</v>
          </cell>
        </row>
        <row r="221">
          <cell r="A221" t="str">
            <v>1710-910</v>
          </cell>
          <cell r="B221">
            <v>0</v>
          </cell>
        </row>
        <row r="222">
          <cell r="A222" t="str">
            <v>1745-100</v>
          </cell>
          <cell r="B222">
            <v>14587.28</v>
          </cell>
        </row>
        <row r="223">
          <cell r="A223" t="str">
            <v>1745-200</v>
          </cell>
          <cell r="B223">
            <v>12850.86</v>
          </cell>
        </row>
        <row r="224">
          <cell r="A224" t="str">
            <v>1745-400</v>
          </cell>
          <cell r="B224">
            <v>25277.4</v>
          </cell>
        </row>
        <row r="225">
          <cell r="A225" t="str">
            <v>1745-500</v>
          </cell>
          <cell r="B225">
            <v>33823.980000000003</v>
          </cell>
        </row>
        <row r="226">
          <cell r="A226" t="str">
            <v>1745-600</v>
          </cell>
          <cell r="B226">
            <v>9137.1200000000008</v>
          </cell>
        </row>
        <row r="227">
          <cell r="A227" t="str">
            <v>1745-800</v>
          </cell>
          <cell r="B227">
            <v>10765.03</v>
          </cell>
        </row>
        <row r="228">
          <cell r="A228" t="str">
            <v>1745-900</v>
          </cell>
          <cell r="B228">
            <v>0</v>
          </cell>
        </row>
        <row r="229">
          <cell r="A229" t="str">
            <v>1745-910</v>
          </cell>
          <cell r="B229">
            <v>660.43</v>
          </cell>
        </row>
        <row r="230">
          <cell r="A230" t="str">
            <v>1747-100</v>
          </cell>
          <cell r="B230">
            <v>87322.92</v>
          </cell>
        </row>
        <row r="231">
          <cell r="A231" t="str">
            <v>1747-800</v>
          </cell>
          <cell r="B231">
            <v>1300</v>
          </cell>
        </row>
        <row r="232">
          <cell r="A232" t="str">
            <v>1750-200</v>
          </cell>
          <cell r="B232">
            <v>2282.5</v>
          </cell>
        </row>
        <row r="233">
          <cell r="A233" t="str">
            <v>1750-400</v>
          </cell>
          <cell r="B233">
            <v>2000</v>
          </cell>
        </row>
        <row r="234">
          <cell r="A234" t="str">
            <v>1750-500</v>
          </cell>
          <cell r="B234">
            <v>13800</v>
          </cell>
        </row>
        <row r="235">
          <cell r="A235" t="str">
            <v>1750-600</v>
          </cell>
          <cell r="B235">
            <v>2147.7600000000002</v>
          </cell>
        </row>
        <row r="236">
          <cell r="A236" t="str">
            <v>1800-500</v>
          </cell>
          <cell r="B236">
            <v>1074284.8400000001</v>
          </cell>
        </row>
        <row r="237">
          <cell r="A237" t="str">
            <v>1800-600</v>
          </cell>
          <cell r="B237">
            <v>741763.31</v>
          </cell>
        </row>
        <row r="238">
          <cell r="A238" t="str">
            <v>1801-500</v>
          </cell>
          <cell r="B238">
            <v>-68485.66</v>
          </cell>
        </row>
        <row r="239">
          <cell r="A239" t="str">
            <v>1801-600</v>
          </cell>
          <cell r="B239">
            <v>0</v>
          </cell>
        </row>
        <row r="240">
          <cell r="A240" t="str">
            <v>1810-100</v>
          </cell>
          <cell r="B240">
            <v>163623.56</v>
          </cell>
        </row>
        <row r="241">
          <cell r="A241" t="str">
            <v>1810-200</v>
          </cell>
          <cell r="B241">
            <v>16292.47</v>
          </cell>
        </row>
        <row r="242">
          <cell r="A242" t="str">
            <v>1810-400</v>
          </cell>
          <cell r="B242">
            <v>104784.88</v>
          </cell>
        </row>
        <row r="243">
          <cell r="A243" t="str">
            <v>1810-500</v>
          </cell>
          <cell r="B243">
            <v>272238.17</v>
          </cell>
        </row>
        <row r="244">
          <cell r="A244" t="str">
            <v>1810-600</v>
          </cell>
          <cell r="B244">
            <v>233388.06</v>
          </cell>
        </row>
        <row r="245">
          <cell r="A245" t="str">
            <v>1810-800</v>
          </cell>
          <cell r="B245">
            <v>70803.67</v>
          </cell>
        </row>
        <row r="246">
          <cell r="A246" t="str">
            <v>1810-900</v>
          </cell>
          <cell r="B246">
            <v>5318.53</v>
          </cell>
        </row>
        <row r="247">
          <cell r="A247" t="str">
            <v>1810-910</v>
          </cell>
          <cell r="B247">
            <v>17821.740000000002</v>
          </cell>
        </row>
        <row r="248">
          <cell r="A248" t="str">
            <v>1820-100</v>
          </cell>
          <cell r="B248">
            <v>-140395.79</v>
          </cell>
        </row>
        <row r="249">
          <cell r="A249" t="str">
            <v>1820-200</v>
          </cell>
          <cell r="B249">
            <v>-3566.22</v>
          </cell>
        </row>
        <row r="250">
          <cell r="A250" t="str">
            <v>1820-400</v>
          </cell>
          <cell r="B250">
            <v>-88996.11</v>
          </cell>
        </row>
        <row r="251">
          <cell r="A251" t="str">
            <v>1820-500</v>
          </cell>
          <cell r="B251">
            <v>-205768.84</v>
          </cell>
        </row>
        <row r="252">
          <cell r="A252" t="str">
            <v>1820-600</v>
          </cell>
          <cell r="B252">
            <v>-180503.73</v>
          </cell>
        </row>
        <row r="253">
          <cell r="A253" t="str">
            <v>1820-800</v>
          </cell>
          <cell r="B253">
            <v>-63277.9</v>
          </cell>
        </row>
        <row r="254">
          <cell r="A254" t="str">
            <v>1820-900</v>
          </cell>
          <cell r="B254">
            <v>-1413.61</v>
          </cell>
        </row>
        <row r="255">
          <cell r="A255" t="str">
            <v>1820-910</v>
          </cell>
          <cell r="B255">
            <v>-13425.18</v>
          </cell>
        </row>
        <row r="256">
          <cell r="A256" t="str">
            <v>1830-100</v>
          </cell>
          <cell r="B256">
            <v>140204.32999999999</v>
          </cell>
        </row>
        <row r="257">
          <cell r="A257" t="str">
            <v>1830-200</v>
          </cell>
          <cell r="B257">
            <v>9500</v>
          </cell>
        </row>
        <row r="258">
          <cell r="A258" t="str">
            <v>1830-400</v>
          </cell>
          <cell r="B258">
            <v>9173.5</v>
          </cell>
        </row>
        <row r="259">
          <cell r="A259" t="str">
            <v>1830-500</v>
          </cell>
          <cell r="B259">
            <v>31646.03</v>
          </cell>
        </row>
        <row r="260">
          <cell r="A260" t="str">
            <v>1830-600</v>
          </cell>
          <cell r="B260">
            <v>15060.23</v>
          </cell>
        </row>
        <row r="261">
          <cell r="A261" t="str">
            <v>1830-800</v>
          </cell>
          <cell r="B261">
            <v>4151</v>
          </cell>
        </row>
        <row r="262">
          <cell r="A262" t="str">
            <v>1830-900</v>
          </cell>
          <cell r="B262">
            <v>2166</v>
          </cell>
        </row>
        <row r="263">
          <cell r="A263" t="str">
            <v>1830-910</v>
          </cell>
          <cell r="B263">
            <v>1483</v>
          </cell>
        </row>
        <row r="264">
          <cell r="A264" t="str">
            <v>1840-100</v>
          </cell>
          <cell r="B264">
            <v>-117774.92</v>
          </cell>
        </row>
        <row r="265">
          <cell r="A265" t="str">
            <v>1840-200</v>
          </cell>
          <cell r="B265">
            <v>0</v>
          </cell>
        </row>
        <row r="266">
          <cell r="A266" t="str">
            <v>1840-400</v>
          </cell>
          <cell r="B266">
            <v>-4204.5200000000004</v>
          </cell>
        </row>
        <row r="267">
          <cell r="A267" t="str">
            <v>1840-500</v>
          </cell>
          <cell r="B267">
            <v>-25961.040000000001</v>
          </cell>
        </row>
        <row r="268">
          <cell r="A268" t="str">
            <v>1840-600</v>
          </cell>
          <cell r="B268">
            <v>-6902.61</v>
          </cell>
        </row>
        <row r="269">
          <cell r="A269" t="str">
            <v>1840-800</v>
          </cell>
          <cell r="B269">
            <v>-1902.54</v>
          </cell>
        </row>
        <row r="270">
          <cell r="A270" t="str">
            <v>1840-900</v>
          </cell>
          <cell r="B270">
            <v>-992.75</v>
          </cell>
        </row>
        <row r="271">
          <cell r="A271" t="str">
            <v>1840-910</v>
          </cell>
          <cell r="B271">
            <v>-679.71</v>
          </cell>
        </row>
        <row r="272">
          <cell r="A272" t="str">
            <v>1850-100</v>
          </cell>
          <cell r="B272">
            <v>165423.12</v>
          </cell>
        </row>
        <row r="273">
          <cell r="A273" t="str">
            <v>1850-400</v>
          </cell>
          <cell r="B273">
            <v>3565</v>
          </cell>
        </row>
        <row r="274">
          <cell r="A274" t="str">
            <v>1850-500</v>
          </cell>
          <cell r="B274">
            <v>0</v>
          </cell>
        </row>
        <row r="275">
          <cell r="A275" t="str">
            <v>1850-600</v>
          </cell>
          <cell r="B275">
            <v>0</v>
          </cell>
        </row>
        <row r="276">
          <cell r="A276" t="str">
            <v>1850-910</v>
          </cell>
          <cell r="B276">
            <v>24244</v>
          </cell>
        </row>
        <row r="277">
          <cell r="A277" t="str">
            <v>1860-100</v>
          </cell>
          <cell r="B277">
            <v>-144107.98000000001</v>
          </cell>
        </row>
        <row r="278">
          <cell r="A278" t="str">
            <v>1860-400</v>
          </cell>
          <cell r="B278">
            <v>-3565</v>
          </cell>
        </row>
        <row r="279">
          <cell r="A279" t="str">
            <v>1860-500</v>
          </cell>
          <cell r="B279">
            <v>0</v>
          </cell>
        </row>
        <row r="280">
          <cell r="A280" t="str">
            <v>1860-600</v>
          </cell>
          <cell r="B280">
            <v>0</v>
          </cell>
        </row>
        <row r="281">
          <cell r="A281" t="str">
            <v>1860-910</v>
          </cell>
          <cell r="B281">
            <v>-20720.3</v>
          </cell>
        </row>
        <row r="282">
          <cell r="A282" t="str">
            <v>1900-600</v>
          </cell>
          <cell r="B282">
            <v>0</v>
          </cell>
        </row>
        <row r="283">
          <cell r="A283" t="str">
            <v>1901-600</v>
          </cell>
          <cell r="B283">
            <v>0</v>
          </cell>
        </row>
        <row r="284">
          <cell r="A284" t="str">
            <v>1902-600</v>
          </cell>
          <cell r="B284">
            <v>0</v>
          </cell>
        </row>
        <row r="285">
          <cell r="A285" t="str">
            <v>1903-610</v>
          </cell>
          <cell r="B285">
            <v>0</v>
          </cell>
        </row>
        <row r="286">
          <cell r="A286" t="str">
            <v>1904-600</v>
          </cell>
          <cell r="B286">
            <v>0</v>
          </cell>
        </row>
        <row r="287">
          <cell r="A287" t="str">
            <v>2200-610</v>
          </cell>
          <cell r="B287">
            <v>0</v>
          </cell>
        </row>
        <row r="288">
          <cell r="A288" t="str">
            <v>2201-610</v>
          </cell>
          <cell r="B288">
            <v>0</v>
          </cell>
        </row>
        <row r="289">
          <cell r="A289" t="str">
            <v>2202-600</v>
          </cell>
          <cell r="B289">
            <v>0</v>
          </cell>
        </row>
        <row r="290">
          <cell r="A290" t="str">
            <v>2203-610</v>
          </cell>
          <cell r="B290">
            <v>0</v>
          </cell>
        </row>
        <row r="291">
          <cell r="A291" t="str">
            <v>2210-100</v>
          </cell>
          <cell r="B291">
            <v>-39123.050000000003</v>
          </cell>
        </row>
        <row r="292">
          <cell r="A292" t="str">
            <v>2230-100</v>
          </cell>
          <cell r="B292">
            <v>-68138.27</v>
          </cell>
        </row>
        <row r="293">
          <cell r="A293" t="str">
            <v>2230-400</v>
          </cell>
          <cell r="B293">
            <v>0</v>
          </cell>
        </row>
        <row r="294">
          <cell r="A294" t="str">
            <v>2230-500</v>
          </cell>
          <cell r="B294">
            <v>0</v>
          </cell>
        </row>
        <row r="295">
          <cell r="A295" t="str">
            <v>2231-100</v>
          </cell>
          <cell r="B295">
            <v>0</v>
          </cell>
        </row>
        <row r="296">
          <cell r="A296" t="str">
            <v>2231-200</v>
          </cell>
          <cell r="B296">
            <v>-467542.78</v>
          </cell>
        </row>
        <row r="297">
          <cell r="A297" t="str">
            <v>2231-400</v>
          </cell>
          <cell r="B297">
            <v>-16801.62</v>
          </cell>
        </row>
        <row r="298">
          <cell r="A298" t="str">
            <v>2231-500</v>
          </cell>
          <cell r="B298">
            <v>-11948.18</v>
          </cell>
        </row>
        <row r="299">
          <cell r="A299" t="str">
            <v>2231-600</v>
          </cell>
          <cell r="B299">
            <v>-163743.34</v>
          </cell>
        </row>
        <row r="300">
          <cell r="A300" t="str">
            <v>2231-800</v>
          </cell>
          <cell r="B300">
            <v>-10522.42</v>
          </cell>
        </row>
        <row r="301">
          <cell r="A301" t="str">
            <v>2231-900</v>
          </cell>
          <cell r="B301">
            <v>-3020</v>
          </cell>
        </row>
        <row r="302">
          <cell r="A302" t="str">
            <v>2231-910</v>
          </cell>
          <cell r="B302">
            <v>0</v>
          </cell>
        </row>
        <row r="303">
          <cell r="A303" t="str">
            <v>2232-400</v>
          </cell>
          <cell r="B303">
            <v>-137200</v>
          </cell>
        </row>
        <row r="304">
          <cell r="A304" t="str">
            <v>2233-400</v>
          </cell>
          <cell r="B304">
            <v>-8668.82</v>
          </cell>
        </row>
        <row r="305">
          <cell r="A305" t="str">
            <v>2233-500</v>
          </cell>
          <cell r="B305">
            <v>-23174.63</v>
          </cell>
        </row>
        <row r="306">
          <cell r="A306" t="str">
            <v>2233-600</v>
          </cell>
          <cell r="B306">
            <v>-7625.82</v>
          </cell>
        </row>
        <row r="307">
          <cell r="A307" t="str">
            <v>2233-800</v>
          </cell>
          <cell r="B307">
            <v>0</v>
          </cell>
        </row>
        <row r="308">
          <cell r="A308" t="str">
            <v>2233-900</v>
          </cell>
          <cell r="B308">
            <v>-73.91</v>
          </cell>
        </row>
        <row r="309">
          <cell r="A309" t="str">
            <v>2261-800</v>
          </cell>
          <cell r="B309">
            <v>0</v>
          </cell>
        </row>
        <row r="310">
          <cell r="A310" t="str">
            <v>2320-100</v>
          </cell>
          <cell r="B310">
            <v>-7864.07</v>
          </cell>
        </row>
        <row r="311">
          <cell r="A311" t="str">
            <v>2325-100</v>
          </cell>
          <cell r="B311">
            <v>0</v>
          </cell>
        </row>
        <row r="312">
          <cell r="A312" t="str">
            <v>2330-100</v>
          </cell>
          <cell r="B312">
            <v>0</v>
          </cell>
        </row>
        <row r="313">
          <cell r="A313" t="str">
            <v>3110-100</v>
          </cell>
          <cell r="B313">
            <v>-7896776.1900000004</v>
          </cell>
        </row>
        <row r="314">
          <cell r="A314" t="str">
            <v>3110-200</v>
          </cell>
          <cell r="B314">
            <v>-35087.599999999999</v>
          </cell>
        </row>
        <row r="315">
          <cell r="A315" t="str">
            <v>3110-400</v>
          </cell>
          <cell r="B315">
            <v>1184557.5900000001</v>
          </cell>
        </row>
        <row r="316">
          <cell r="A316" t="str">
            <v>3110-500</v>
          </cell>
          <cell r="B316">
            <v>158145.56</v>
          </cell>
        </row>
        <row r="317">
          <cell r="A317" t="str">
            <v>3110-600</v>
          </cell>
          <cell r="B317">
            <v>3813270.99</v>
          </cell>
        </row>
        <row r="318">
          <cell r="A318" t="str">
            <v>3110-800</v>
          </cell>
          <cell r="B318">
            <v>1669985.55</v>
          </cell>
        </row>
        <row r="319">
          <cell r="A319" t="str">
            <v>3110-900</v>
          </cell>
          <cell r="B319">
            <v>1106000.1000000001</v>
          </cell>
        </row>
        <row r="320">
          <cell r="A320" t="str">
            <v>3110-910</v>
          </cell>
          <cell r="B320">
            <v>-96</v>
          </cell>
        </row>
        <row r="321">
          <cell r="A321" t="str">
            <v>3300-100</v>
          </cell>
          <cell r="B321">
            <v>8216220.4000000004</v>
          </cell>
        </row>
        <row r="322">
          <cell r="A322" t="str">
            <v>3300-200</v>
          </cell>
          <cell r="B322">
            <v>-1600133.28</v>
          </cell>
        </row>
        <row r="323">
          <cell r="A323" t="str">
            <v>3300-400</v>
          </cell>
          <cell r="B323">
            <v>-11446517.68</v>
          </cell>
        </row>
        <row r="324">
          <cell r="A324" t="str">
            <v>3300-500</v>
          </cell>
          <cell r="B324">
            <v>-9918322.1999999993</v>
          </cell>
        </row>
        <row r="325">
          <cell r="A325" t="str">
            <v>3300-600</v>
          </cell>
          <cell r="B325">
            <v>-18311042.350000001</v>
          </cell>
        </row>
        <row r="326">
          <cell r="A326" t="str">
            <v>3300-800</v>
          </cell>
          <cell r="B326">
            <v>-7668002.5199999996</v>
          </cell>
        </row>
        <row r="327">
          <cell r="A327" t="str">
            <v>3300-900</v>
          </cell>
          <cell r="B327">
            <v>-2323743.46</v>
          </cell>
        </row>
        <row r="328">
          <cell r="A328" t="str">
            <v>3300-910</v>
          </cell>
          <cell r="B328">
            <v>-238219.61</v>
          </cell>
        </row>
        <row r="329">
          <cell r="A329" t="str">
            <v>3400-100</v>
          </cell>
          <cell r="B329">
            <v>0</v>
          </cell>
        </row>
        <row r="330">
          <cell r="A330" t="str">
            <v>4110-100</v>
          </cell>
          <cell r="B330">
            <v>-5000000</v>
          </cell>
        </row>
        <row r="331">
          <cell r="A331" t="str">
            <v>4210-400</v>
          </cell>
          <cell r="B331">
            <v>-221045.1</v>
          </cell>
        </row>
        <row r="332">
          <cell r="A332" t="str">
            <v>4210-600</v>
          </cell>
          <cell r="B332">
            <v>-752902.49</v>
          </cell>
        </row>
        <row r="333">
          <cell r="A333" t="str">
            <v>4210-800</v>
          </cell>
          <cell r="B333">
            <v>0</v>
          </cell>
        </row>
        <row r="334">
          <cell r="A334" t="str">
            <v>4213-400</v>
          </cell>
          <cell r="B334">
            <v>-8958.92</v>
          </cell>
        </row>
        <row r="335">
          <cell r="A335" t="str">
            <v>4213-600</v>
          </cell>
          <cell r="B335">
            <v>-89540.54</v>
          </cell>
        </row>
        <row r="336">
          <cell r="A336" t="str">
            <v>4213-800</v>
          </cell>
          <cell r="B336">
            <v>-345238.11</v>
          </cell>
        </row>
        <row r="337">
          <cell r="A337" t="str">
            <v>4215-400</v>
          </cell>
          <cell r="B337">
            <v>-358129.36</v>
          </cell>
        </row>
        <row r="338">
          <cell r="A338" t="str">
            <v>4215-500</v>
          </cell>
          <cell r="B338">
            <v>-101998.38</v>
          </cell>
        </row>
        <row r="339">
          <cell r="A339" t="str">
            <v>4215-600</v>
          </cell>
          <cell r="B339">
            <v>-841046.95</v>
          </cell>
        </row>
        <row r="340">
          <cell r="A340" t="str">
            <v>4215-800</v>
          </cell>
          <cell r="B340">
            <v>-423296.61</v>
          </cell>
        </row>
        <row r="341">
          <cell r="A341" t="str">
            <v>4215-900</v>
          </cell>
          <cell r="B341">
            <v>-178272.34</v>
          </cell>
        </row>
        <row r="342">
          <cell r="A342" t="str">
            <v>4215-910</v>
          </cell>
          <cell r="B342">
            <v>0</v>
          </cell>
        </row>
        <row r="343">
          <cell r="A343" t="str">
            <v>4220-500</v>
          </cell>
          <cell r="B343">
            <v>-186913</v>
          </cell>
        </row>
        <row r="344">
          <cell r="A344" t="str">
            <v>4240-400</v>
          </cell>
          <cell r="B344">
            <v>-1924.63</v>
          </cell>
        </row>
        <row r="345">
          <cell r="A345" t="str">
            <v>4240-500</v>
          </cell>
          <cell r="B345">
            <v>-29664.38</v>
          </cell>
        </row>
        <row r="346">
          <cell r="A346" t="str">
            <v>4240-600</v>
          </cell>
          <cell r="B346">
            <v>-44184.44</v>
          </cell>
        </row>
        <row r="347">
          <cell r="A347" t="str">
            <v>4240-800</v>
          </cell>
          <cell r="B347">
            <v>-35802.199999999997</v>
          </cell>
        </row>
        <row r="348">
          <cell r="A348" t="str">
            <v>4240-900</v>
          </cell>
          <cell r="B348">
            <v>-23523.51</v>
          </cell>
        </row>
        <row r="349">
          <cell r="A349" t="str">
            <v>4240-910</v>
          </cell>
          <cell r="B349">
            <v>0</v>
          </cell>
        </row>
        <row r="350">
          <cell r="A350" t="str">
            <v>4250-400</v>
          </cell>
          <cell r="B350">
            <v>-100</v>
          </cell>
        </row>
        <row r="351">
          <cell r="A351" t="str">
            <v>4250-600</v>
          </cell>
          <cell r="B351">
            <v>-5000</v>
          </cell>
        </row>
        <row r="352">
          <cell r="A352" t="str">
            <v>4250-800</v>
          </cell>
          <cell r="B352">
            <v>-9000</v>
          </cell>
        </row>
        <row r="353">
          <cell r="A353" t="str">
            <v>4255-100</v>
          </cell>
          <cell r="B353">
            <v>-245</v>
          </cell>
        </row>
        <row r="354">
          <cell r="A354" t="str">
            <v>4255-400</v>
          </cell>
          <cell r="B354">
            <v>0</v>
          </cell>
        </row>
        <row r="355">
          <cell r="A355" t="str">
            <v>4255-500</v>
          </cell>
          <cell r="B355">
            <v>-13898.68</v>
          </cell>
        </row>
        <row r="356">
          <cell r="A356" t="str">
            <v>4255-600</v>
          </cell>
          <cell r="B356">
            <v>-8576.6</v>
          </cell>
        </row>
        <row r="357">
          <cell r="A357" t="str">
            <v>4255-800</v>
          </cell>
          <cell r="B357">
            <v>-6931.82</v>
          </cell>
        </row>
        <row r="358">
          <cell r="A358" t="str">
            <v>4255-900</v>
          </cell>
          <cell r="B358">
            <v>-30</v>
          </cell>
        </row>
        <row r="359">
          <cell r="A359" t="str">
            <v>4310-100</v>
          </cell>
          <cell r="B359">
            <v>0</v>
          </cell>
        </row>
        <row r="360">
          <cell r="A360" t="str">
            <v>4310-500</v>
          </cell>
          <cell r="B360">
            <v>-998.75</v>
          </cell>
        </row>
        <row r="361">
          <cell r="A361" t="str">
            <v>4310-600</v>
          </cell>
          <cell r="B361">
            <v>-2618.69</v>
          </cell>
        </row>
        <row r="362">
          <cell r="A362" t="str">
            <v>4310-800</v>
          </cell>
          <cell r="B362">
            <v>0</v>
          </cell>
        </row>
        <row r="363">
          <cell r="A363" t="str">
            <v>4326-100</v>
          </cell>
          <cell r="B363">
            <v>-99517.29</v>
          </cell>
        </row>
        <row r="364">
          <cell r="A364" t="str">
            <v>4330-100</v>
          </cell>
          <cell r="B364">
            <v>0</v>
          </cell>
        </row>
        <row r="365">
          <cell r="A365" t="str">
            <v>4340-100</v>
          </cell>
          <cell r="B365">
            <v>-4452.0200000000004</v>
          </cell>
        </row>
        <row r="366">
          <cell r="A366" t="str">
            <v>4400-600</v>
          </cell>
          <cell r="B366">
            <v>0</v>
          </cell>
        </row>
        <row r="367">
          <cell r="A367" t="str">
            <v>4401-600</v>
          </cell>
          <cell r="B367">
            <v>0</v>
          </cell>
        </row>
        <row r="368">
          <cell r="A368" t="str">
            <v>4500-610</v>
          </cell>
          <cell r="B368">
            <v>0</v>
          </cell>
        </row>
        <row r="369">
          <cell r="A369" t="str">
            <v>4501-610</v>
          </cell>
          <cell r="B369">
            <v>0</v>
          </cell>
        </row>
        <row r="370">
          <cell r="A370" t="str">
            <v>4502-610</v>
          </cell>
          <cell r="B370">
            <v>0</v>
          </cell>
        </row>
        <row r="371">
          <cell r="A371" t="str">
            <v>6115-100</v>
          </cell>
          <cell r="B371">
            <v>121289.22</v>
          </cell>
        </row>
        <row r="372">
          <cell r="A372" t="str">
            <v>6115-200</v>
          </cell>
          <cell r="B372">
            <v>455152.12</v>
          </cell>
        </row>
        <row r="373">
          <cell r="A373" t="str">
            <v>6115-400</v>
          </cell>
          <cell r="B373">
            <v>76449.53</v>
          </cell>
        </row>
        <row r="374">
          <cell r="A374" t="str">
            <v>6115-500</v>
          </cell>
          <cell r="B374">
            <v>101079.98</v>
          </cell>
        </row>
        <row r="375">
          <cell r="A375" t="str">
            <v>6115-600</v>
          </cell>
          <cell r="B375">
            <v>272100.76</v>
          </cell>
        </row>
        <row r="376">
          <cell r="A376" t="str">
            <v>6115-800</v>
          </cell>
          <cell r="B376">
            <v>2673.83</v>
          </cell>
        </row>
        <row r="377">
          <cell r="A377" t="str">
            <v>6115-910</v>
          </cell>
          <cell r="B377">
            <v>43803.02</v>
          </cell>
        </row>
        <row r="378">
          <cell r="A378" t="str">
            <v>6117-100</v>
          </cell>
          <cell r="B378">
            <v>237415.65</v>
          </cell>
        </row>
        <row r="379">
          <cell r="A379" t="str">
            <v>6117-200</v>
          </cell>
          <cell r="B379">
            <v>25834.42</v>
          </cell>
        </row>
        <row r="380">
          <cell r="A380" t="str">
            <v>6117-400</v>
          </cell>
          <cell r="B380">
            <v>1500</v>
          </cell>
        </row>
        <row r="381">
          <cell r="A381" t="str">
            <v>6120-200</v>
          </cell>
          <cell r="B381">
            <v>32336.560000000001</v>
          </cell>
        </row>
        <row r="382">
          <cell r="A382" t="str">
            <v>6120-400</v>
          </cell>
          <cell r="B382">
            <v>66083</v>
          </cell>
        </row>
        <row r="383">
          <cell r="A383" t="str">
            <v>6120-500</v>
          </cell>
          <cell r="B383">
            <v>152612.44</v>
          </cell>
        </row>
        <row r="384">
          <cell r="A384" t="str">
            <v>6120-600</v>
          </cell>
          <cell r="B384">
            <v>247751.95</v>
          </cell>
        </row>
        <row r="385">
          <cell r="A385" t="str">
            <v>6120-610</v>
          </cell>
          <cell r="B385">
            <v>0</v>
          </cell>
        </row>
        <row r="386">
          <cell r="A386" t="str">
            <v>6120-800</v>
          </cell>
          <cell r="B386">
            <v>107798.25</v>
          </cell>
        </row>
        <row r="387">
          <cell r="A387" t="str">
            <v>6120-900</v>
          </cell>
          <cell r="B387">
            <v>11981</v>
          </cell>
        </row>
        <row r="388">
          <cell r="A388" t="str">
            <v>6120-910</v>
          </cell>
          <cell r="B388">
            <v>9275</v>
          </cell>
        </row>
        <row r="389">
          <cell r="A389" t="str">
            <v>6121-400</v>
          </cell>
          <cell r="B389">
            <v>1125</v>
          </cell>
        </row>
        <row r="390">
          <cell r="A390" t="str">
            <v>6121-600</v>
          </cell>
          <cell r="B390">
            <v>1624.82</v>
          </cell>
        </row>
        <row r="391">
          <cell r="A391" t="str">
            <v>6121-800</v>
          </cell>
          <cell r="B391">
            <v>4600.17</v>
          </cell>
        </row>
        <row r="392">
          <cell r="A392" t="str">
            <v>6121-900</v>
          </cell>
          <cell r="B392">
            <v>428</v>
          </cell>
        </row>
        <row r="393">
          <cell r="A393" t="str">
            <v>6121-910</v>
          </cell>
          <cell r="B393">
            <v>220</v>
          </cell>
        </row>
        <row r="394">
          <cell r="A394" t="str">
            <v>6130-100</v>
          </cell>
          <cell r="B394">
            <v>0</v>
          </cell>
        </row>
        <row r="395">
          <cell r="A395" t="str">
            <v>6130-400</v>
          </cell>
          <cell r="B395">
            <v>200</v>
          </cell>
        </row>
        <row r="396">
          <cell r="A396" t="str">
            <v>6130-500</v>
          </cell>
          <cell r="B396">
            <v>319</v>
          </cell>
        </row>
        <row r="397">
          <cell r="A397" t="str">
            <v>6130-600</v>
          </cell>
          <cell r="B397">
            <v>0</v>
          </cell>
        </row>
        <row r="398">
          <cell r="A398" t="str">
            <v>6130-800</v>
          </cell>
          <cell r="B398">
            <v>42.29</v>
          </cell>
        </row>
        <row r="399">
          <cell r="A399" t="str">
            <v>6130-900</v>
          </cell>
          <cell r="B399">
            <v>100</v>
          </cell>
        </row>
        <row r="400">
          <cell r="A400" t="str">
            <v>6206-100</v>
          </cell>
          <cell r="B400">
            <v>24645.56</v>
          </cell>
        </row>
        <row r="401">
          <cell r="A401" t="str">
            <v>6206-200</v>
          </cell>
          <cell r="B401">
            <v>58964.6</v>
          </cell>
        </row>
        <row r="402">
          <cell r="A402" t="str">
            <v>6206-400</v>
          </cell>
          <cell r="B402">
            <v>15112.41</v>
          </cell>
        </row>
        <row r="403">
          <cell r="A403" t="str">
            <v>6206-500</v>
          </cell>
          <cell r="B403">
            <v>188888.41</v>
          </cell>
        </row>
        <row r="404">
          <cell r="A404" t="str">
            <v>6206-600</v>
          </cell>
          <cell r="B404">
            <v>276732.38</v>
          </cell>
        </row>
        <row r="405">
          <cell r="A405" t="str">
            <v>6206-610</v>
          </cell>
          <cell r="B405">
            <v>0</v>
          </cell>
        </row>
        <row r="406">
          <cell r="A406" t="str">
            <v>6206-800</v>
          </cell>
          <cell r="B406">
            <v>48000.26</v>
          </cell>
        </row>
        <row r="407">
          <cell r="A407" t="str">
            <v>6206-900</v>
          </cell>
          <cell r="B407">
            <v>581.67999999999995</v>
          </cell>
        </row>
        <row r="408">
          <cell r="A408" t="str">
            <v>6206-910</v>
          </cell>
          <cell r="B408">
            <v>2929.45</v>
          </cell>
        </row>
        <row r="409">
          <cell r="A409" t="str">
            <v>6210-100</v>
          </cell>
          <cell r="B409">
            <v>4414.5200000000004</v>
          </cell>
        </row>
        <row r="410">
          <cell r="A410" t="str">
            <v>6305-100</v>
          </cell>
          <cell r="B410">
            <v>52095.59</v>
          </cell>
        </row>
        <row r="411">
          <cell r="A411" t="str">
            <v>6305-200</v>
          </cell>
          <cell r="B411">
            <v>14709.2</v>
          </cell>
        </row>
        <row r="412">
          <cell r="A412" t="str">
            <v>6305-400</v>
          </cell>
          <cell r="B412">
            <v>7428.46</v>
          </cell>
        </row>
        <row r="413">
          <cell r="A413" t="str">
            <v>6305-500</v>
          </cell>
          <cell r="B413">
            <v>337.66</v>
          </cell>
        </row>
        <row r="414">
          <cell r="A414" t="str">
            <v>6305-600</v>
          </cell>
          <cell r="B414">
            <v>28463.78</v>
          </cell>
        </row>
        <row r="415">
          <cell r="A415" t="str">
            <v>6305-800</v>
          </cell>
          <cell r="B415">
            <v>1788.01</v>
          </cell>
        </row>
        <row r="416">
          <cell r="A416" t="str">
            <v>6305-900</v>
          </cell>
          <cell r="B416">
            <v>0</v>
          </cell>
        </row>
        <row r="417">
          <cell r="A417" t="str">
            <v>6305-910</v>
          </cell>
          <cell r="B417">
            <v>2166.0700000000002</v>
          </cell>
        </row>
        <row r="418">
          <cell r="A418" t="str">
            <v>6320-100</v>
          </cell>
          <cell r="B418">
            <v>45444.26</v>
          </cell>
        </row>
        <row r="419">
          <cell r="A419" t="str">
            <v>6320-200</v>
          </cell>
          <cell r="B419">
            <v>36213.43</v>
          </cell>
        </row>
        <row r="420">
          <cell r="A420" t="str">
            <v>6320-400</v>
          </cell>
          <cell r="B420">
            <v>9418.3799999999992</v>
          </cell>
        </row>
        <row r="421">
          <cell r="A421" t="str">
            <v>6320-500</v>
          </cell>
          <cell r="B421">
            <v>7092.17</v>
          </cell>
        </row>
        <row r="422">
          <cell r="A422" t="str">
            <v>6320-600</v>
          </cell>
          <cell r="B422">
            <v>26320.17</v>
          </cell>
        </row>
        <row r="423">
          <cell r="A423" t="str">
            <v>6320-800</v>
          </cell>
          <cell r="B423">
            <v>370</v>
          </cell>
        </row>
        <row r="424">
          <cell r="A424" t="str">
            <v>6320-910</v>
          </cell>
          <cell r="B424">
            <v>5918.76</v>
          </cell>
        </row>
        <row r="425">
          <cell r="A425" t="str">
            <v>6330-100</v>
          </cell>
          <cell r="B425">
            <v>84.74</v>
          </cell>
        </row>
        <row r="426">
          <cell r="A426" t="str">
            <v>6330-200</v>
          </cell>
          <cell r="B426">
            <v>276.42</v>
          </cell>
        </row>
        <row r="427">
          <cell r="A427" t="str">
            <v>6330-400</v>
          </cell>
          <cell r="B427">
            <v>-54.95</v>
          </cell>
        </row>
        <row r="428">
          <cell r="A428" t="str">
            <v>6330-500</v>
          </cell>
          <cell r="B428">
            <v>-11.44</v>
          </cell>
        </row>
        <row r="429">
          <cell r="A429" t="str">
            <v>6330-600</v>
          </cell>
          <cell r="B429">
            <v>151.84</v>
          </cell>
        </row>
        <row r="430">
          <cell r="A430" t="str">
            <v>6330-800</v>
          </cell>
          <cell r="B430">
            <v>114.37</v>
          </cell>
        </row>
        <row r="431">
          <cell r="A431" t="str">
            <v>6330-900</v>
          </cell>
          <cell r="B431">
            <v>0</v>
          </cell>
        </row>
        <row r="432">
          <cell r="A432" t="str">
            <v>6330-910</v>
          </cell>
          <cell r="B432">
            <v>165.9</v>
          </cell>
        </row>
        <row r="433">
          <cell r="A433" t="str">
            <v>6355-200</v>
          </cell>
          <cell r="B433">
            <v>13400.17</v>
          </cell>
        </row>
        <row r="434">
          <cell r="A434" t="str">
            <v>6355-400</v>
          </cell>
          <cell r="B434">
            <v>0</v>
          </cell>
        </row>
        <row r="435">
          <cell r="A435" t="str">
            <v>6355-500</v>
          </cell>
          <cell r="B435">
            <v>375.1</v>
          </cell>
        </row>
        <row r="436">
          <cell r="A436" t="str">
            <v>6355-600</v>
          </cell>
          <cell r="B436">
            <v>5068.1499999999996</v>
          </cell>
        </row>
        <row r="437">
          <cell r="A437" t="str">
            <v>6355-800</v>
          </cell>
          <cell r="B437">
            <v>2199.1</v>
          </cell>
        </row>
        <row r="438">
          <cell r="A438" t="str">
            <v>6360-200</v>
          </cell>
          <cell r="B438">
            <v>72863.460000000006</v>
          </cell>
        </row>
        <row r="439">
          <cell r="A439" t="str">
            <v>6360-400</v>
          </cell>
          <cell r="B439">
            <v>13248.14</v>
          </cell>
        </row>
        <row r="440">
          <cell r="A440" t="str">
            <v>6360-500</v>
          </cell>
          <cell r="B440">
            <v>17450</v>
          </cell>
        </row>
        <row r="441">
          <cell r="A441" t="str">
            <v>6360-600</v>
          </cell>
          <cell r="B441">
            <v>46713.52</v>
          </cell>
        </row>
        <row r="442">
          <cell r="A442" t="str">
            <v>6360-800</v>
          </cell>
          <cell r="B442">
            <v>354.42</v>
          </cell>
        </row>
        <row r="443">
          <cell r="A443" t="str">
            <v>6360-910</v>
          </cell>
          <cell r="B443">
            <v>7157.86</v>
          </cell>
        </row>
        <row r="444">
          <cell r="A444" t="str">
            <v>6361-100</v>
          </cell>
          <cell r="B444">
            <v>3546.57</v>
          </cell>
        </row>
        <row r="445">
          <cell r="A445" t="str">
            <v>6361-400</v>
          </cell>
          <cell r="B445">
            <v>3199.88</v>
          </cell>
        </row>
        <row r="446">
          <cell r="A446" t="str">
            <v>6361-500</v>
          </cell>
          <cell r="B446">
            <v>6396.22</v>
          </cell>
        </row>
        <row r="447">
          <cell r="A447" t="str">
            <v>6361-600</v>
          </cell>
          <cell r="B447">
            <v>13704.29</v>
          </cell>
        </row>
        <row r="448">
          <cell r="A448" t="str">
            <v>6361-800</v>
          </cell>
          <cell r="B448">
            <v>784.48</v>
          </cell>
        </row>
        <row r="449">
          <cell r="A449" t="str">
            <v>6361-900</v>
          </cell>
          <cell r="B449">
            <v>276.13</v>
          </cell>
        </row>
        <row r="450">
          <cell r="A450" t="str">
            <v>6361-910</v>
          </cell>
          <cell r="B450">
            <v>56.26</v>
          </cell>
        </row>
        <row r="451">
          <cell r="A451" t="str">
            <v>6362-200</v>
          </cell>
          <cell r="B451">
            <v>10949.75</v>
          </cell>
        </row>
        <row r="452">
          <cell r="A452" t="str">
            <v>6362-400</v>
          </cell>
          <cell r="B452">
            <v>4600</v>
          </cell>
        </row>
        <row r="453">
          <cell r="A453" t="str">
            <v>6362-500</v>
          </cell>
          <cell r="B453">
            <v>4600</v>
          </cell>
        </row>
        <row r="454">
          <cell r="A454" t="str">
            <v>6362-600</v>
          </cell>
          <cell r="B454">
            <v>11500</v>
          </cell>
        </row>
        <row r="455">
          <cell r="A455" t="str">
            <v>6362-910</v>
          </cell>
          <cell r="B455">
            <v>2300</v>
          </cell>
        </row>
        <row r="456">
          <cell r="A456" t="str">
            <v>6365-200</v>
          </cell>
          <cell r="B456">
            <v>0</v>
          </cell>
        </row>
        <row r="457">
          <cell r="A457" t="str">
            <v>6365-910</v>
          </cell>
          <cell r="B457">
            <v>1000</v>
          </cell>
        </row>
        <row r="458">
          <cell r="A458" t="str">
            <v>6385-100</v>
          </cell>
          <cell r="B458">
            <v>0</v>
          </cell>
        </row>
        <row r="459">
          <cell r="A459" t="str">
            <v>6385-200</v>
          </cell>
          <cell r="B459">
            <v>13664.08</v>
          </cell>
        </row>
        <row r="460">
          <cell r="A460" t="str">
            <v>6385-500</v>
          </cell>
          <cell r="B460">
            <v>466</v>
          </cell>
        </row>
        <row r="461">
          <cell r="A461" t="str">
            <v>6385-600</v>
          </cell>
          <cell r="B461">
            <v>676.31</v>
          </cell>
        </row>
        <row r="462">
          <cell r="A462" t="str">
            <v>6390-100</v>
          </cell>
          <cell r="B462">
            <v>0</v>
          </cell>
        </row>
        <row r="463">
          <cell r="A463" t="str">
            <v>6390-200</v>
          </cell>
          <cell r="B463">
            <v>11393.98</v>
          </cell>
        </row>
        <row r="464">
          <cell r="A464" t="str">
            <v>6390-400</v>
          </cell>
          <cell r="B464">
            <v>0</v>
          </cell>
        </row>
        <row r="465">
          <cell r="A465" t="str">
            <v>6390-600</v>
          </cell>
          <cell r="B465">
            <v>7610</v>
          </cell>
        </row>
        <row r="466">
          <cell r="A466" t="str">
            <v>6410-100</v>
          </cell>
          <cell r="B466">
            <v>20684.349999999999</v>
          </cell>
        </row>
        <row r="467">
          <cell r="A467" t="str">
            <v>6410-200</v>
          </cell>
          <cell r="B467">
            <v>86270.86</v>
          </cell>
        </row>
        <row r="468">
          <cell r="A468" t="str">
            <v>6410-400</v>
          </cell>
          <cell r="B468">
            <v>2280.6</v>
          </cell>
        </row>
        <row r="469">
          <cell r="A469" t="str">
            <v>6410-500</v>
          </cell>
          <cell r="B469">
            <v>13749.03</v>
          </cell>
        </row>
        <row r="470">
          <cell r="A470" t="str">
            <v>6410-600</v>
          </cell>
          <cell r="B470">
            <v>33309.24</v>
          </cell>
        </row>
        <row r="471">
          <cell r="A471" t="str">
            <v>6410-800</v>
          </cell>
          <cell r="B471">
            <v>2411.33</v>
          </cell>
        </row>
        <row r="472">
          <cell r="A472" t="str">
            <v>6410-900</v>
          </cell>
          <cell r="B472">
            <v>5748.13</v>
          </cell>
        </row>
        <row r="473">
          <cell r="A473" t="str">
            <v>6410-910</v>
          </cell>
          <cell r="B473">
            <v>1471.69</v>
          </cell>
        </row>
        <row r="474">
          <cell r="A474" t="str">
            <v>6420-100</v>
          </cell>
          <cell r="B474">
            <v>530.02</v>
          </cell>
        </row>
        <row r="475">
          <cell r="A475" t="str">
            <v>6420-200</v>
          </cell>
          <cell r="B475">
            <v>7867.54</v>
          </cell>
        </row>
        <row r="476">
          <cell r="A476" t="str">
            <v>6420-400</v>
          </cell>
          <cell r="B476">
            <v>2105.61</v>
          </cell>
        </row>
        <row r="477">
          <cell r="A477" t="str">
            <v>6420-500</v>
          </cell>
          <cell r="B477">
            <v>641.32000000000005</v>
          </cell>
        </row>
        <row r="478">
          <cell r="A478" t="str">
            <v>6420-600</v>
          </cell>
          <cell r="B478">
            <v>2376.5</v>
          </cell>
        </row>
        <row r="479">
          <cell r="A479" t="str">
            <v>6420-800</v>
          </cell>
          <cell r="B479">
            <v>2489.62</v>
          </cell>
        </row>
        <row r="480">
          <cell r="A480" t="str">
            <v>6420-900</v>
          </cell>
          <cell r="B480">
            <v>1859.65</v>
          </cell>
        </row>
        <row r="481">
          <cell r="A481" t="str">
            <v>6420-910</v>
          </cell>
          <cell r="B481">
            <v>438.27</v>
          </cell>
        </row>
        <row r="482">
          <cell r="A482" t="str">
            <v>6425-100</v>
          </cell>
          <cell r="B482">
            <v>10796.32</v>
          </cell>
        </row>
        <row r="483">
          <cell r="A483" t="str">
            <v>6425-200</v>
          </cell>
          <cell r="B483">
            <v>59091.19</v>
          </cell>
        </row>
        <row r="484">
          <cell r="A484" t="str">
            <v>6425-400</v>
          </cell>
          <cell r="B484">
            <v>4118.47</v>
          </cell>
        </row>
        <row r="485">
          <cell r="A485" t="str">
            <v>6425-500</v>
          </cell>
          <cell r="B485">
            <v>9449.25</v>
          </cell>
        </row>
        <row r="486">
          <cell r="A486" t="str">
            <v>6425-600</v>
          </cell>
          <cell r="B486">
            <v>11302.12</v>
          </cell>
        </row>
        <row r="487">
          <cell r="A487" t="str">
            <v>6425-800</v>
          </cell>
          <cell r="B487">
            <v>5596.22</v>
          </cell>
        </row>
        <row r="488">
          <cell r="A488" t="str">
            <v>6425-900</v>
          </cell>
          <cell r="B488">
            <v>3587.5</v>
          </cell>
        </row>
        <row r="489">
          <cell r="A489" t="str">
            <v>6425-910</v>
          </cell>
          <cell r="B489">
            <v>538.22</v>
          </cell>
        </row>
        <row r="490">
          <cell r="A490" t="str">
            <v>6428-200</v>
          </cell>
          <cell r="B490">
            <v>255.68</v>
          </cell>
        </row>
        <row r="491">
          <cell r="A491" t="str">
            <v>6428-400</v>
          </cell>
          <cell r="B491">
            <v>4644.92</v>
          </cell>
        </row>
        <row r="492">
          <cell r="A492" t="str">
            <v>6428-500</v>
          </cell>
          <cell r="B492">
            <v>9808.75</v>
          </cell>
        </row>
        <row r="493">
          <cell r="A493" t="str">
            <v>6428-600</v>
          </cell>
          <cell r="B493">
            <v>7293.98</v>
          </cell>
        </row>
        <row r="494">
          <cell r="A494" t="str">
            <v>6428-800</v>
          </cell>
          <cell r="B494">
            <v>6482.82</v>
          </cell>
        </row>
        <row r="495">
          <cell r="A495" t="str">
            <v>6428-900</v>
          </cell>
          <cell r="B495">
            <v>1590.33</v>
          </cell>
        </row>
        <row r="496">
          <cell r="A496" t="str">
            <v>6428-910</v>
          </cell>
          <cell r="B496">
            <v>2060.75</v>
          </cell>
        </row>
        <row r="497">
          <cell r="A497" t="str">
            <v>6435-100</v>
          </cell>
          <cell r="B497">
            <v>561.1</v>
          </cell>
        </row>
        <row r="498">
          <cell r="A498" t="str">
            <v>6435-200</v>
          </cell>
          <cell r="B498">
            <v>4186.96</v>
          </cell>
        </row>
        <row r="499">
          <cell r="A499" t="str">
            <v>6435-400</v>
          </cell>
          <cell r="B499">
            <v>143.44</v>
          </cell>
        </row>
        <row r="500">
          <cell r="A500" t="str">
            <v>6435-500</v>
          </cell>
          <cell r="B500">
            <v>262.02999999999997</v>
          </cell>
        </row>
        <row r="501">
          <cell r="A501" t="str">
            <v>6435-600</v>
          </cell>
          <cell r="B501">
            <v>777.12</v>
          </cell>
        </row>
        <row r="502">
          <cell r="A502" t="str">
            <v>6435-800</v>
          </cell>
          <cell r="B502">
            <v>773.48</v>
          </cell>
        </row>
        <row r="503">
          <cell r="A503" t="str">
            <v>6435-900</v>
          </cell>
          <cell r="B503">
            <v>549.48</v>
          </cell>
        </row>
        <row r="504">
          <cell r="A504" t="str">
            <v>6435-910</v>
          </cell>
          <cell r="B504">
            <v>123.89</v>
          </cell>
        </row>
        <row r="505">
          <cell r="A505" t="str">
            <v>6440-100</v>
          </cell>
          <cell r="B505">
            <v>0</v>
          </cell>
        </row>
        <row r="506">
          <cell r="A506" t="str">
            <v>6440-200</v>
          </cell>
          <cell r="B506">
            <v>3965.2</v>
          </cell>
        </row>
        <row r="507">
          <cell r="A507" t="str">
            <v>6440-400</v>
          </cell>
          <cell r="B507">
            <v>58.24</v>
          </cell>
        </row>
        <row r="508">
          <cell r="A508" t="str">
            <v>6440-500</v>
          </cell>
          <cell r="B508">
            <v>44.59</v>
          </cell>
        </row>
        <row r="509">
          <cell r="A509" t="str">
            <v>6440-600</v>
          </cell>
          <cell r="B509">
            <v>29.61</v>
          </cell>
        </row>
        <row r="510">
          <cell r="A510" t="str">
            <v>6440-800</v>
          </cell>
          <cell r="B510">
            <v>56.98</v>
          </cell>
        </row>
        <row r="511">
          <cell r="A511" t="str">
            <v>6440-900</v>
          </cell>
          <cell r="B511">
            <v>146.41</v>
          </cell>
        </row>
        <row r="512">
          <cell r="A512" t="str">
            <v>6445-100</v>
          </cell>
          <cell r="B512">
            <v>86</v>
          </cell>
        </row>
        <row r="513">
          <cell r="A513" t="str">
            <v>6445-200</v>
          </cell>
          <cell r="B513">
            <v>529.98</v>
          </cell>
        </row>
        <row r="514">
          <cell r="A514" t="str">
            <v>6445-500</v>
          </cell>
          <cell r="B514">
            <v>135.78</v>
          </cell>
        </row>
        <row r="515">
          <cell r="A515" t="str">
            <v>6445-600</v>
          </cell>
          <cell r="B515">
            <v>52.63</v>
          </cell>
        </row>
        <row r="516">
          <cell r="A516" t="str">
            <v>6445-800</v>
          </cell>
          <cell r="B516">
            <v>20</v>
          </cell>
        </row>
        <row r="517">
          <cell r="A517" t="str">
            <v>6450-100</v>
          </cell>
          <cell r="B517">
            <v>6</v>
          </cell>
        </row>
        <row r="518">
          <cell r="A518" t="str">
            <v>6450-200</v>
          </cell>
          <cell r="B518">
            <v>577.54999999999995</v>
          </cell>
        </row>
        <row r="519">
          <cell r="A519" t="str">
            <v>6450-400</v>
          </cell>
          <cell r="B519">
            <v>7</v>
          </cell>
        </row>
        <row r="520">
          <cell r="A520" t="str">
            <v>6450-600</v>
          </cell>
          <cell r="B520">
            <v>8.61</v>
          </cell>
        </row>
        <row r="521">
          <cell r="A521" t="str">
            <v>6450-800</v>
          </cell>
          <cell r="B521">
            <v>244.25</v>
          </cell>
        </row>
        <row r="522">
          <cell r="A522" t="str">
            <v>6450-900</v>
          </cell>
          <cell r="B522">
            <v>0</v>
          </cell>
        </row>
        <row r="523">
          <cell r="A523" t="str">
            <v>6505-100</v>
          </cell>
          <cell r="B523">
            <v>1397.75</v>
          </cell>
        </row>
        <row r="524">
          <cell r="A524" t="str">
            <v>6505-200</v>
          </cell>
          <cell r="B524">
            <v>374.96</v>
          </cell>
        </row>
        <row r="525">
          <cell r="A525" t="str">
            <v>6505-400</v>
          </cell>
          <cell r="B525">
            <v>208</v>
          </cell>
        </row>
        <row r="526">
          <cell r="A526" t="str">
            <v>6505-500</v>
          </cell>
          <cell r="B526">
            <v>1755</v>
          </cell>
        </row>
        <row r="527">
          <cell r="A527" t="str">
            <v>6505-600</v>
          </cell>
          <cell r="B527">
            <v>2009.2</v>
          </cell>
        </row>
        <row r="528">
          <cell r="A528" t="str">
            <v>6505-800</v>
          </cell>
          <cell r="B528">
            <v>71.63</v>
          </cell>
        </row>
        <row r="529">
          <cell r="A529" t="str">
            <v>6505-900</v>
          </cell>
          <cell r="B529">
            <v>190.09</v>
          </cell>
        </row>
        <row r="530">
          <cell r="A530" t="str">
            <v>6505-910</v>
          </cell>
          <cell r="B530">
            <v>23.63</v>
          </cell>
        </row>
        <row r="531">
          <cell r="A531" t="str">
            <v>6515-100</v>
          </cell>
          <cell r="B531">
            <v>154.88999999999999</v>
          </cell>
        </row>
        <row r="532">
          <cell r="A532" t="str">
            <v>6515-200</v>
          </cell>
          <cell r="B532">
            <v>155</v>
          </cell>
        </row>
        <row r="533">
          <cell r="A533" t="str">
            <v>6515-500</v>
          </cell>
          <cell r="B533">
            <v>829.05</v>
          </cell>
        </row>
        <row r="534">
          <cell r="A534" t="str">
            <v>6515-600</v>
          </cell>
          <cell r="B534">
            <v>93.17</v>
          </cell>
        </row>
        <row r="535">
          <cell r="A535" t="str">
            <v>6515-800</v>
          </cell>
          <cell r="B535">
            <v>148.51</v>
          </cell>
        </row>
        <row r="536">
          <cell r="A536" t="str">
            <v>6515-900</v>
          </cell>
          <cell r="B536">
            <v>286.98</v>
          </cell>
        </row>
        <row r="537">
          <cell r="A537" t="str">
            <v>6515-910</v>
          </cell>
          <cell r="B537">
            <v>123.01</v>
          </cell>
        </row>
        <row r="538">
          <cell r="A538" t="str">
            <v>6520-100</v>
          </cell>
          <cell r="B538">
            <v>17</v>
          </cell>
        </row>
        <row r="539">
          <cell r="A539" t="str">
            <v>6520-500</v>
          </cell>
          <cell r="B539">
            <v>0</v>
          </cell>
        </row>
        <row r="540">
          <cell r="A540" t="str">
            <v>6525-100</v>
          </cell>
          <cell r="B540">
            <v>0</v>
          </cell>
        </row>
        <row r="541">
          <cell r="A541" t="str">
            <v>6528-100</v>
          </cell>
          <cell r="B541">
            <v>1599.75</v>
          </cell>
        </row>
        <row r="542">
          <cell r="A542" t="str">
            <v>6530-200</v>
          </cell>
          <cell r="B542">
            <v>950</v>
          </cell>
        </row>
        <row r="543">
          <cell r="A543" t="str">
            <v>6530-400</v>
          </cell>
          <cell r="B543">
            <v>3095.39</v>
          </cell>
        </row>
        <row r="544">
          <cell r="A544" t="str">
            <v>6530-500</v>
          </cell>
          <cell r="B544">
            <v>450</v>
          </cell>
        </row>
        <row r="545">
          <cell r="A545" t="str">
            <v>6530-600</v>
          </cell>
          <cell r="B545">
            <v>21180.3</v>
          </cell>
        </row>
        <row r="546">
          <cell r="A546" t="str">
            <v>6530-800</v>
          </cell>
          <cell r="B546">
            <v>0</v>
          </cell>
        </row>
        <row r="547">
          <cell r="A547" t="str">
            <v>6530-900</v>
          </cell>
          <cell r="B547">
            <v>175</v>
          </cell>
        </row>
        <row r="548">
          <cell r="A548" t="str">
            <v>6610-100</v>
          </cell>
          <cell r="B548">
            <v>93518.04</v>
          </cell>
        </row>
        <row r="549">
          <cell r="A549" t="str">
            <v>6610-400</v>
          </cell>
          <cell r="B549">
            <v>38520</v>
          </cell>
        </row>
        <row r="550">
          <cell r="A550" t="str">
            <v>6610-500</v>
          </cell>
          <cell r="B550">
            <v>-3937.5</v>
          </cell>
        </row>
        <row r="551">
          <cell r="A551" t="str">
            <v>6610-600</v>
          </cell>
          <cell r="B551">
            <v>154665.5</v>
          </cell>
        </row>
        <row r="552">
          <cell r="A552" t="str">
            <v>6610-800</v>
          </cell>
          <cell r="B552">
            <v>0</v>
          </cell>
        </row>
        <row r="553">
          <cell r="A553" t="str">
            <v>6610-900</v>
          </cell>
          <cell r="B553">
            <v>8784.7800000000007</v>
          </cell>
        </row>
        <row r="554">
          <cell r="A554" t="str">
            <v>6610-910</v>
          </cell>
          <cell r="B554">
            <v>4741.3599999999997</v>
          </cell>
        </row>
        <row r="555">
          <cell r="A555" t="str">
            <v>6611-600</v>
          </cell>
          <cell r="B555">
            <v>0</v>
          </cell>
        </row>
        <row r="556">
          <cell r="A556" t="str">
            <v>6620-100</v>
          </cell>
          <cell r="B556">
            <v>5171.78</v>
          </cell>
        </row>
        <row r="557">
          <cell r="A557" t="str">
            <v>6620-400</v>
          </cell>
          <cell r="B557">
            <v>6227.62</v>
          </cell>
        </row>
        <row r="558">
          <cell r="A558" t="str">
            <v>6620-500</v>
          </cell>
          <cell r="B558">
            <v>12026.85</v>
          </cell>
        </row>
        <row r="559">
          <cell r="A559" t="str">
            <v>6620-600</v>
          </cell>
          <cell r="B559">
            <v>14859.02</v>
          </cell>
        </row>
        <row r="560">
          <cell r="A560" t="str">
            <v>6620-610</v>
          </cell>
          <cell r="B560">
            <v>0</v>
          </cell>
        </row>
        <row r="561">
          <cell r="A561" t="str">
            <v>6620-800</v>
          </cell>
          <cell r="B561">
            <v>1857.37</v>
          </cell>
        </row>
        <row r="562">
          <cell r="A562" t="str">
            <v>6620-900</v>
          </cell>
          <cell r="B562">
            <v>10575.68</v>
          </cell>
        </row>
        <row r="563">
          <cell r="A563" t="str">
            <v>6620-910</v>
          </cell>
          <cell r="B563">
            <v>2410.2399999999998</v>
          </cell>
        </row>
        <row r="564">
          <cell r="A564" t="str">
            <v>6621-600</v>
          </cell>
          <cell r="B564">
            <v>0</v>
          </cell>
        </row>
        <row r="565">
          <cell r="A565" t="str">
            <v>6621-610</v>
          </cell>
          <cell r="B565">
            <v>0</v>
          </cell>
        </row>
        <row r="566">
          <cell r="A566" t="str">
            <v>6710-200</v>
          </cell>
          <cell r="B566">
            <v>268957.19</v>
          </cell>
        </row>
        <row r="567">
          <cell r="A567" t="str">
            <v>6710-400</v>
          </cell>
          <cell r="B567">
            <v>2962.5</v>
          </cell>
        </row>
        <row r="568">
          <cell r="A568" t="str">
            <v>6710-500</v>
          </cell>
          <cell r="B568">
            <v>0</v>
          </cell>
        </row>
        <row r="569">
          <cell r="A569" t="str">
            <v>6710-600</v>
          </cell>
          <cell r="B569">
            <v>120711.25</v>
          </cell>
        </row>
        <row r="570">
          <cell r="A570" t="str">
            <v>6710-610</v>
          </cell>
          <cell r="B570">
            <v>0</v>
          </cell>
        </row>
        <row r="571">
          <cell r="A571" t="str">
            <v>6710-800</v>
          </cell>
          <cell r="B571">
            <v>14320</v>
          </cell>
        </row>
        <row r="572">
          <cell r="A572" t="str">
            <v>6710-900</v>
          </cell>
          <cell r="B572">
            <v>441.99</v>
          </cell>
        </row>
        <row r="573">
          <cell r="A573" t="str">
            <v>6710-910</v>
          </cell>
          <cell r="B573">
            <v>0</v>
          </cell>
        </row>
        <row r="574">
          <cell r="A574" t="str">
            <v>6711-200</v>
          </cell>
          <cell r="B574">
            <v>6337.49</v>
          </cell>
        </row>
        <row r="575">
          <cell r="A575" t="str">
            <v>6711-400</v>
          </cell>
          <cell r="B575">
            <v>4049.81</v>
          </cell>
        </row>
        <row r="576">
          <cell r="A576" t="str">
            <v>6711-600</v>
          </cell>
          <cell r="B576">
            <v>4412.26</v>
          </cell>
        </row>
        <row r="577">
          <cell r="A577" t="str">
            <v>6712-200</v>
          </cell>
          <cell r="B577">
            <v>0</v>
          </cell>
        </row>
        <row r="578">
          <cell r="A578" t="str">
            <v>6712-400</v>
          </cell>
          <cell r="B578">
            <v>14509.56</v>
          </cell>
        </row>
        <row r="579">
          <cell r="A579" t="str">
            <v>6712-600</v>
          </cell>
          <cell r="B579">
            <v>164452.96</v>
          </cell>
        </row>
        <row r="580">
          <cell r="A580" t="str">
            <v>6712-800</v>
          </cell>
          <cell r="B580">
            <v>0</v>
          </cell>
        </row>
        <row r="581">
          <cell r="A581" t="str">
            <v>6713-400</v>
          </cell>
          <cell r="B581">
            <v>1361.5</v>
          </cell>
        </row>
        <row r="582">
          <cell r="A582" t="str">
            <v>6713-500</v>
          </cell>
          <cell r="B582">
            <v>6068.95</v>
          </cell>
        </row>
        <row r="583">
          <cell r="A583" t="str">
            <v>6713-600</v>
          </cell>
          <cell r="B583">
            <v>213844.55</v>
          </cell>
        </row>
        <row r="584">
          <cell r="A584" t="str">
            <v>6713-800</v>
          </cell>
          <cell r="B584">
            <v>19340.18</v>
          </cell>
        </row>
        <row r="585">
          <cell r="A585" t="str">
            <v>6713-900</v>
          </cell>
          <cell r="B585">
            <v>4480</v>
          </cell>
        </row>
        <row r="586">
          <cell r="A586" t="str">
            <v>6720-100</v>
          </cell>
          <cell r="B586">
            <v>93691</v>
          </cell>
        </row>
        <row r="587">
          <cell r="A587" t="str">
            <v>6720-200</v>
          </cell>
          <cell r="B587">
            <v>3603.69</v>
          </cell>
        </row>
        <row r="588">
          <cell r="A588" t="str">
            <v>6720-400</v>
          </cell>
          <cell r="B588">
            <v>0</v>
          </cell>
        </row>
        <row r="589">
          <cell r="A589" t="str">
            <v>6720-600</v>
          </cell>
          <cell r="B589">
            <v>0</v>
          </cell>
        </row>
        <row r="590">
          <cell r="A590" t="str">
            <v>6720-800</v>
          </cell>
          <cell r="B590">
            <v>800</v>
          </cell>
        </row>
        <row r="591">
          <cell r="A591" t="str">
            <v>6730-100</v>
          </cell>
          <cell r="B591">
            <v>7645.5</v>
          </cell>
        </row>
        <row r="592">
          <cell r="A592" t="str">
            <v>6730-200</v>
          </cell>
          <cell r="B592">
            <v>601040.93000000005</v>
          </cell>
        </row>
        <row r="593">
          <cell r="A593" t="str">
            <v>6730-400</v>
          </cell>
          <cell r="B593">
            <v>6204</v>
          </cell>
        </row>
        <row r="594">
          <cell r="A594" t="str">
            <v>6730-500</v>
          </cell>
          <cell r="B594">
            <v>17787.599999999999</v>
          </cell>
        </row>
        <row r="595">
          <cell r="A595" t="str">
            <v>6730-600</v>
          </cell>
          <cell r="B595">
            <v>42294.92</v>
          </cell>
        </row>
        <row r="596">
          <cell r="A596" t="str">
            <v>6730-800</v>
          </cell>
          <cell r="B596">
            <v>2864</v>
          </cell>
        </row>
        <row r="597">
          <cell r="A597" t="str">
            <v>6730-910</v>
          </cell>
          <cell r="B597">
            <v>155</v>
          </cell>
        </row>
        <row r="598">
          <cell r="A598" t="str">
            <v>6740-400</v>
          </cell>
          <cell r="B598">
            <v>1075</v>
          </cell>
        </row>
        <row r="599">
          <cell r="A599" t="str">
            <v>6740-600</v>
          </cell>
          <cell r="B599">
            <v>8545.5</v>
          </cell>
        </row>
        <row r="600">
          <cell r="A600" t="str">
            <v>6740-800</v>
          </cell>
          <cell r="B600">
            <v>47.93</v>
          </cell>
        </row>
        <row r="601">
          <cell r="A601" t="str">
            <v>6810-100</v>
          </cell>
          <cell r="B601">
            <v>0</v>
          </cell>
        </row>
        <row r="602">
          <cell r="A602" t="str">
            <v>6810-200</v>
          </cell>
          <cell r="B602">
            <v>236681.49</v>
          </cell>
        </row>
        <row r="603">
          <cell r="A603" t="str">
            <v>6810-600</v>
          </cell>
          <cell r="B603">
            <v>0</v>
          </cell>
        </row>
        <row r="604">
          <cell r="A604" t="str">
            <v>6920-400</v>
          </cell>
          <cell r="B604">
            <v>5289.84</v>
          </cell>
        </row>
        <row r="605">
          <cell r="A605" t="str">
            <v>6920-500</v>
          </cell>
          <cell r="B605">
            <v>4121.3</v>
          </cell>
        </row>
        <row r="606">
          <cell r="A606" t="str">
            <v>6920-800</v>
          </cell>
          <cell r="B606">
            <v>15378.88</v>
          </cell>
        </row>
        <row r="607">
          <cell r="A607" t="str">
            <v>6930-200</v>
          </cell>
          <cell r="B607">
            <v>0</v>
          </cell>
        </row>
        <row r="608">
          <cell r="A608" t="str">
            <v>6930-400</v>
          </cell>
          <cell r="B608">
            <v>20</v>
          </cell>
        </row>
        <row r="609">
          <cell r="A609" t="str">
            <v>6930-500</v>
          </cell>
          <cell r="B609">
            <v>128834.36</v>
          </cell>
        </row>
        <row r="610">
          <cell r="A610" t="str">
            <v>6930-600</v>
          </cell>
          <cell r="B610">
            <v>0</v>
          </cell>
        </row>
        <row r="611">
          <cell r="A611" t="str">
            <v>7010-400</v>
          </cell>
          <cell r="B611">
            <v>33755</v>
          </cell>
        </row>
        <row r="612">
          <cell r="A612" t="str">
            <v>7010-500</v>
          </cell>
          <cell r="B612">
            <v>18654.77</v>
          </cell>
        </row>
        <row r="613">
          <cell r="A613" t="str">
            <v>7010-600</v>
          </cell>
          <cell r="B613">
            <v>46380.07</v>
          </cell>
        </row>
        <row r="614">
          <cell r="A614" t="str">
            <v>7010-800</v>
          </cell>
          <cell r="B614">
            <v>3554.27</v>
          </cell>
        </row>
        <row r="615">
          <cell r="A615" t="str">
            <v>7010-900</v>
          </cell>
          <cell r="B615">
            <v>4327.16</v>
          </cell>
        </row>
        <row r="616">
          <cell r="A616" t="str">
            <v>7010-910</v>
          </cell>
          <cell r="B616">
            <v>259.47000000000003</v>
          </cell>
        </row>
        <row r="617">
          <cell r="A617" t="str">
            <v>7015-100</v>
          </cell>
          <cell r="B617">
            <v>3651.53</v>
          </cell>
        </row>
        <row r="618">
          <cell r="A618" t="str">
            <v>7015-200</v>
          </cell>
          <cell r="B618">
            <v>2907.01</v>
          </cell>
        </row>
        <row r="619">
          <cell r="A619" t="str">
            <v>7015-400</v>
          </cell>
          <cell r="B619">
            <v>5654.97</v>
          </cell>
        </row>
        <row r="620">
          <cell r="A620" t="str">
            <v>7015-500</v>
          </cell>
          <cell r="B620">
            <v>7309.26</v>
          </cell>
        </row>
        <row r="621">
          <cell r="A621" t="str">
            <v>7015-600</v>
          </cell>
          <cell r="B621">
            <v>13545.96</v>
          </cell>
        </row>
        <row r="622">
          <cell r="A622" t="str">
            <v>7015-610</v>
          </cell>
          <cell r="B622">
            <v>0</v>
          </cell>
        </row>
        <row r="623">
          <cell r="A623" t="str">
            <v>7015-800</v>
          </cell>
          <cell r="B623">
            <v>1974.59</v>
          </cell>
        </row>
        <row r="624">
          <cell r="A624" t="str">
            <v>7015-900</v>
          </cell>
          <cell r="B624">
            <v>1572.04</v>
          </cell>
        </row>
        <row r="625">
          <cell r="A625" t="str">
            <v>7015-910</v>
          </cell>
          <cell r="B625">
            <v>443.28</v>
          </cell>
        </row>
        <row r="626">
          <cell r="A626" t="str">
            <v>7020-100</v>
          </cell>
          <cell r="B626">
            <v>4378.42</v>
          </cell>
        </row>
        <row r="627">
          <cell r="A627" t="str">
            <v>7030-100</v>
          </cell>
          <cell r="B627">
            <v>2883</v>
          </cell>
        </row>
        <row r="628">
          <cell r="A628" t="str">
            <v>7030-400</v>
          </cell>
          <cell r="B628">
            <v>262.88</v>
          </cell>
        </row>
        <row r="629">
          <cell r="A629" t="str">
            <v>7030-500</v>
          </cell>
          <cell r="B629">
            <v>1311.57</v>
          </cell>
        </row>
        <row r="630">
          <cell r="A630" t="str">
            <v>7030-600</v>
          </cell>
          <cell r="B630">
            <v>5343.55</v>
          </cell>
        </row>
        <row r="631">
          <cell r="A631" t="str">
            <v>7030-800</v>
          </cell>
          <cell r="B631">
            <v>865.13</v>
          </cell>
        </row>
        <row r="632">
          <cell r="A632" t="str">
            <v>7030-900</v>
          </cell>
          <cell r="B632">
            <v>1320.19</v>
          </cell>
        </row>
        <row r="633">
          <cell r="A633" t="str">
            <v>7030-910</v>
          </cell>
          <cell r="B633">
            <v>130</v>
          </cell>
        </row>
        <row r="634">
          <cell r="A634" t="str">
            <v>7035-100</v>
          </cell>
          <cell r="B634">
            <v>1732.94</v>
          </cell>
        </row>
        <row r="635">
          <cell r="A635" t="str">
            <v>7035-400</v>
          </cell>
          <cell r="B635">
            <v>1</v>
          </cell>
        </row>
        <row r="636">
          <cell r="A636" t="str">
            <v>7035-600</v>
          </cell>
          <cell r="B636">
            <v>16.489999999999998</v>
          </cell>
        </row>
        <row r="637">
          <cell r="A637" t="str">
            <v>7035-800</v>
          </cell>
          <cell r="B637">
            <v>0.55000000000000004</v>
          </cell>
        </row>
        <row r="638">
          <cell r="A638" t="str">
            <v>7035-900</v>
          </cell>
          <cell r="B638">
            <v>0.21</v>
          </cell>
        </row>
        <row r="639">
          <cell r="A639" t="str">
            <v>7040-100</v>
          </cell>
          <cell r="B639">
            <v>10388.64</v>
          </cell>
        </row>
        <row r="640">
          <cell r="A640" t="str">
            <v>7040-200</v>
          </cell>
          <cell r="B640">
            <v>566.63</v>
          </cell>
        </row>
        <row r="641">
          <cell r="A641" t="str">
            <v>7040-400</v>
          </cell>
          <cell r="B641">
            <v>4646.46</v>
          </cell>
        </row>
        <row r="642">
          <cell r="A642" t="str">
            <v>7040-500</v>
          </cell>
          <cell r="B642">
            <v>6998.9</v>
          </cell>
        </row>
        <row r="643">
          <cell r="A643" t="str">
            <v>7040-600</v>
          </cell>
          <cell r="B643">
            <v>7694.21</v>
          </cell>
        </row>
        <row r="644">
          <cell r="A644" t="str">
            <v>7040-610</v>
          </cell>
          <cell r="B644">
            <v>0</v>
          </cell>
        </row>
        <row r="645">
          <cell r="A645" t="str">
            <v>7040-800</v>
          </cell>
          <cell r="B645">
            <v>1044.4000000000001</v>
          </cell>
        </row>
        <row r="646">
          <cell r="A646" t="str">
            <v>7040-900</v>
          </cell>
          <cell r="B646">
            <v>936.04</v>
          </cell>
        </row>
        <row r="647">
          <cell r="A647" t="str">
            <v>7040-910</v>
          </cell>
          <cell r="B647">
            <v>660.05</v>
          </cell>
        </row>
        <row r="648">
          <cell r="A648" t="str">
            <v>7041-600</v>
          </cell>
          <cell r="B648">
            <v>0</v>
          </cell>
        </row>
        <row r="649">
          <cell r="A649" t="str">
            <v>7041-610</v>
          </cell>
          <cell r="B649">
            <v>0</v>
          </cell>
        </row>
        <row r="650">
          <cell r="A650" t="str">
            <v>7045-100</v>
          </cell>
          <cell r="B650">
            <v>1196.26</v>
          </cell>
        </row>
        <row r="651">
          <cell r="A651" t="str">
            <v>7045-200</v>
          </cell>
          <cell r="B651">
            <v>684.41</v>
          </cell>
        </row>
        <row r="652">
          <cell r="A652" t="str">
            <v>7045-400</v>
          </cell>
          <cell r="B652">
            <v>543.14</v>
          </cell>
        </row>
        <row r="653">
          <cell r="A653" t="str">
            <v>7045-500</v>
          </cell>
          <cell r="B653">
            <v>4704.43</v>
          </cell>
        </row>
        <row r="654">
          <cell r="A654" t="str">
            <v>7045-600</v>
          </cell>
          <cell r="B654">
            <v>8442.9599999999991</v>
          </cell>
        </row>
        <row r="655">
          <cell r="A655" t="str">
            <v>7045-800</v>
          </cell>
          <cell r="B655">
            <v>388.64</v>
          </cell>
        </row>
        <row r="656">
          <cell r="A656" t="str">
            <v>7045-900</v>
          </cell>
          <cell r="B656">
            <v>3.27</v>
          </cell>
        </row>
        <row r="657">
          <cell r="A657" t="str">
            <v>7045-910</v>
          </cell>
          <cell r="B657">
            <v>64</v>
          </cell>
        </row>
        <row r="658">
          <cell r="A658" t="str">
            <v>7050-100</v>
          </cell>
          <cell r="B658">
            <v>9411.52</v>
          </cell>
        </row>
        <row r="659">
          <cell r="A659" t="str">
            <v>7050-200</v>
          </cell>
          <cell r="B659">
            <v>469.38</v>
          </cell>
        </row>
        <row r="660">
          <cell r="A660" t="str">
            <v>7050-400</v>
          </cell>
          <cell r="B660">
            <v>1545.65</v>
          </cell>
        </row>
        <row r="661">
          <cell r="A661" t="str">
            <v>7050-500</v>
          </cell>
          <cell r="B661">
            <v>498.25</v>
          </cell>
        </row>
        <row r="662">
          <cell r="A662" t="str">
            <v>7050-600</v>
          </cell>
          <cell r="B662">
            <v>1209.97</v>
          </cell>
        </row>
        <row r="663">
          <cell r="A663" t="str">
            <v>7050-800</v>
          </cell>
          <cell r="B663">
            <v>793.75</v>
          </cell>
        </row>
        <row r="664">
          <cell r="A664" t="str">
            <v>7050-900</v>
          </cell>
          <cell r="B664">
            <v>20.16</v>
          </cell>
        </row>
        <row r="665">
          <cell r="A665" t="str">
            <v>7050-910</v>
          </cell>
          <cell r="B665">
            <v>10.55</v>
          </cell>
        </row>
        <row r="666">
          <cell r="A666" t="str">
            <v>7055-100</v>
          </cell>
          <cell r="B666">
            <v>51932.4</v>
          </cell>
        </row>
        <row r="667">
          <cell r="A667" t="str">
            <v>7055-200</v>
          </cell>
          <cell r="B667">
            <v>142.13</v>
          </cell>
        </row>
        <row r="668">
          <cell r="A668" t="str">
            <v>7055-400</v>
          </cell>
          <cell r="B668">
            <v>1736.71</v>
          </cell>
        </row>
        <row r="669">
          <cell r="A669" t="str">
            <v>7055-500</v>
          </cell>
          <cell r="B669">
            <v>5182.38</v>
          </cell>
        </row>
        <row r="670">
          <cell r="A670" t="str">
            <v>7055-600</v>
          </cell>
          <cell r="B670">
            <v>110.94</v>
          </cell>
        </row>
        <row r="671">
          <cell r="A671" t="str">
            <v>7055-800</v>
          </cell>
          <cell r="B671">
            <v>360.11</v>
          </cell>
        </row>
        <row r="672">
          <cell r="A672" t="str">
            <v>7055-900</v>
          </cell>
          <cell r="B672">
            <v>1404.63</v>
          </cell>
        </row>
        <row r="673">
          <cell r="A673" t="str">
            <v>7055-910</v>
          </cell>
          <cell r="B673">
            <v>65.58</v>
          </cell>
        </row>
        <row r="674">
          <cell r="A674" t="str">
            <v>7060-600</v>
          </cell>
          <cell r="B674">
            <v>35.33</v>
          </cell>
        </row>
        <row r="675">
          <cell r="A675" t="str">
            <v>7075-100</v>
          </cell>
          <cell r="B675">
            <v>98.88</v>
          </cell>
        </row>
        <row r="676">
          <cell r="A676" t="str">
            <v>7075-200</v>
          </cell>
          <cell r="B676">
            <v>163</v>
          </cell>
        </row>
        <row r="677">
          <cell r="A677" t="str">
            <v>7075-400</v>
          </cell>
          <cell r="B677">
            <v>2499.15</v>
          </cell>
        </row>
        <row r="678">
          <cell r="A678" t="str">
            <v>7075-500</v>
          </cell>
          <cell r="B678">
            <v>848.26</v>
          </cell>
        </row>
        <row r="679">
          <cell r="A679" t="str">
            <v>7075-600</v>
          </cell>
          <cell r="B679">
            <v>2169.9899999999998</v>
          </cell>
        </row>
        <row r="680">
          <cell r="A680" t="str">
            <v>7075-800</v>
          </cell>
          <cell r="B680">
            <v>181.84</v>
          </cell>
        </row>
        <row r="681">
          <cell r="A681" t="str">
            <v>7075-900</v>
          </cell>
          <cell r="B681">
            <v>49.07</v>
          </cell>
        </row>
        <row r="682">
          <cell r="A682" t="str">
            <v>7075-910</v>
          </cell>
          <cell r="B682">
            <v>280.89999999999998</v>
          </cell>
        </row>
        <row r="683">
          <cell r="A683" t="str">
            <v>7110-100</v>
          </cell>
          <cell r="B683">
            <v>36770.54</v>
          </cell>
        </row>
        <row r="684">
          <cell r="A684" t="str">
            <v>7110-200</v>
          </cell>
          <cell r="B684">
            <v>2306.79</v>
          </cell>
        </row>
        <row r="685">
          <cell r="A685" t="str">
            <v>7110-400</v>
          </cell>
          <cell r="B685">
            <v>17356.64</v>
          </cell>
        </row>
        <row r="686">
          <cell r="A686" t="str">
            <v>7110-500</v>
          </cell>
          <cell r="B686">
            <v>38658.03</v>
          </cell>
        </row>
        <row r="687">
          <cell r="A687" t="str">
            <v>7110-600</v>
          </cell>
          <cell r="B687">
            <v>47718.75</v>
          </cell>
        </row>
        <row r="688">
          <cell r="A688" t="str">
            <v>7110-800</v>
          </cell>
          <cell r="B688">
            <v>8370.89</v>
          </cell>
        </row>
        <row r="689">
          <cell r="A689" t="str">
            <v>7110-900</v>
          </cell>
          <cell r="B689">
            <v>1029.1099999999999</v>
          </cell>
        </row>
        <row r="690">
          <cell r="A690" t="str">
            <v>7110-910</v>
          </cell>
          <cell r="B690">
            <v>6602.16</v>
          </cell>
        </row>
        <row r="691">
          <cell r="A691" t="str">
            <v>7115-100</v>
          </cell>
          <cell r="B691">
            <v>49433.72</v>
          </cell>
        </row>
        <row r="692">
          <cell r="A692" t="str">
            <v>7115-200</v>
          </cell>
          <cell r="B692">
            <v>0</v>
          </cell>
        </row>
        <row r="693">
          <cell r="A693" t="str">
            <v>7115-400</v>
          </cell>
          <cell r="B693">
            <v>4204.5200000000004</v>
          </cell>
        </row>
        <row r="694">
          <cell r="A694" t="str">
            <v>7115-500</v>
          </cell>
          <cell r="B694">
            <v>8524.2199999999993</v>
          </cell>
        </row>
        <row r="695">
          <cell r="A695" t="str">
            <v>7115-600</v>
          </cell>
          <cell r="B695">
            <v>6902.61</v>
          </cell>
        </row>
        <row r="696">
          <cell r="A696" t="str">
            <v>7115-800</v>
          </cell>
          <cell r="B696">
            <v>1902.54</v>
          </cell>
        </row>
        <row r="697">
          <cell r="A697" t="str">
            <v>7115-900</v>
          </cell>
          <cell r="B697">
            <v>992.75</v>
          </cell>
        </row>
        <row r="698">
          <cell r="A698" t="str">
            <v>7115-910</v>
          </cell>
          <cell r="B698">
            <v>679.71</v>
          </cell>
        </row>
        <row r="699">
          <cell r="A699" t="str">
            <v>7120-100</v>
          </cell>
          <cell r="B699">
            <v>30217.599999999999</v>
          </cell>
        </row>
        <row r="700">
          <cell r="A700" t="str">
            <v>7120-600</v>
          </cell>
          <cell r="B700">
            <v>-0.02</v>
          </cell>
        </row>
        <row r="701">
          <cell r="A701" t="str">
            <v>7120-910</v>
          </cell>
          <cell r="B701">
            <v>4492.12</v>
          </cell>
        </row>
        <row r="702">
          <cell r="A702" t="str">
            <v>7125-500</v>
          </cell>
          <cell r="B702">
            <v>48709.78</v>
          </cell>
        </row>
        <row r="703">
          <cell r="A703" t="str">
            <v>7125-600</v>
          </cell>
          <cell r="B703">
            <v>0</v>
          </cell>
        </row>
        <row r="704">
          <cell r="A704" t="str">
            <v>7210-100</v>
          </cell>
          <cell r="B704">
            <v>20753.09</v>
          </cell>
        </row>
        <row r="705">
          <cell r="A705" t="str">
            <v>7210-200</v>
          </cell>
          <cell r="B705">
            <v>12034.16</v>
          </cell>
        </row>
        <row r="706">
          <cell r="A706" t="str">
            <v>7210-400</v>
          </cell>
          <cell r="B706">
            <v>20131.689999999999</v>
          </cell>
        </row>
        <row r="707">
          <cell r="A707" t="str">
            <v>7210-500</v>
          </cell>
          <cell r="B707">
            <v>26019.52</v>
          </cell>
        </row>
        <row r="708">
          <cell r="A708" t="str">
            <v>7210-600</v>
          </cell>
          <cell r="B708">
            <v>49101.99</v>
          </cell>
        </row>
        <row r="709">
          <cell r="A709" t="str">
            <v>7210-800</v>
          </cell>
          <cell r="B709">
            <v>7771.06</v>
          </cell>
        </row>
        <row r="710">
          <cell r="A710" t="str">
            <v>7210-900</v>
          </cell>
          <cell r="B710">
            <v>9388.73</v>
          </cell>
        </row>
        <row r="711">
          <cell r="A711" t="str">
            <v>7210-910</v>
          </cell>
          <cell r="B711">
            <v>2145.7399999999998</v>
          </cell>
        </row>
        <row r="712">
          <cell r="A712" t="str">
            <v>7211-600</v>
          </cell>
          <cell r="B712">
            <v>0</v>
          </cell>
        </row>
        <row r="713">
          <cell r="A713" t="str">
            <v>7211-610</v>
          </cell>
          <cell r="B713">
            <v>0</v>
          </cell>
        </row>
        <row r="714">
          <cell r="A714" t="str">
            <v>7220-400</v>
          </cell>
          <cell r="B714">
            <v>9004.18</v>
          </cell>
        </row>
        <row r="715">
          <cell r="A715" t="str">
            <v>7220-500</v>
          </cell>
          <cell r="B715">
            <v>4520.74</v>
          </cell>
        </row>
        <row r="716">
          <cell r="A716" t="str">
            <v>7220-910</v>
          </cell>
          <cell r="B716">
            <v>0</v>
          </cell>
        </row>
        <row r="717">
          <cell r="A717" t="str">
            <v>7230-100</v>
          </cell>
          <cell r="B717">
            <v>3858.18</v>
          </cell>
        </row>
        <row r="718">
          <cell r="A718" t="str">
            <v>7230-200</v>
          </cell>
          <cell r="B718">
            <v>2180.56</v>
          </cell>
        </row>
        <row r="719">
          <cell r="A719" t="str">
            <v>7230-400</v>
          </cell>
          <cell r="B719">
            <v>5997.3</v>
          </cell>
        </row>
        <row r="720">
          <cell r="A720" t="str">
            <v>7230-500</v>
          </cell>
          <cell r="B720">
            <v>15302.64</v>
          </cell>
        </row>
        <row r="721">
          <cell r="A721" t="str">
            <v>7230-600</v>
          </cell>
          <cell r="B721">
            <v>17556.62</v>
          </cell>
        </row>
        <row r="722">
          <cell r="A722" t="str">
            <v>7230-800</v>
          </cell>
          <cell r="B722">
            <v>1047.02</v>
          </cell>
        </row>
        <row r="723">
          <cell r="A723" t="str">
            <v>7230-900</v>
          </cell>
          <cell r="B723">
            <v>6614.88</v>
          </cell>
        </row>
        <row r="724">
          <cell r="A724" t="str">
            <v>7230-910</v>
          </cell>
          <cell r="B724">
            <v>542.85</v>
          </cell>
        </row>
        <row r="725">
          <cell r="A725" t="str">
            <v>7231-600</v>
          </cell>
          <cell r="B725">
            <v>0</v>
          </cell>
        </row>
        <row r="726">
          <cell r="A726" t="str">
            <v>7231-610</v>
          </cell>
          <cell r="B726">
            <v>0</v>
          </cell>
        </row>
        <row r="727">
          <cell r="A727" t="str">
            <v>7310-100</v>
          </cell>
          <cell r="B727">
            <v>3889</v>
          </cell>
        </row>
        <row r="728">
          <cell r="A728" t="str">
            <v>7310-400</v>
          </cell>
          <cell r="B728">
            <v>12345</v>
          </cell>
        </row>
        <row r="729">
          <cell r="A729" t="str">
            <v>7310-500</v>
          </cell>
          <cell r="B729">
            <v>26777.5</v>
          </cell>
        </row>
        <row r="730">
          <cell r="A730" t="str">
            <v>7310-600</v>
          </cell>
          <cell r="B730">
            <v>4114.71</v>
          </cell>
        </row>
        <row r="731">
          <cell r="A731" t="str">
            <v>7310-800</v>
          </cell>
          <cell r="B731">
            <v>1884.35</v>
          </cell>
        </row>
        <row r="732">
          <cell r="A732" t="str">
            <v>7310-900</v>
          </cell>
          <cell r="B732">
            <v>0</v>
          </cell>
        </row>
        <row r="733">
          <cell r="A733" t="str">
            <v>7310-910</v>
          </cell>
          <cell r="B733">
            <v>333.32</v>
          </cell>
        </row>
        <row r="734">
          <cell r="A734" t="str">
            <v>7320-100</v>
          </cell>
          <cell r="B734">
            <v>14749.98</v>
          </cell>
        </row>
        <row r="735">
          <cell r="A735" t="str">
            <v>7320-200</v>
          </cell>
          <cell r="B735">
            <v>0</v>
          </cell>
        </row>
        <row r="736">
          <cell r="A736" t="str">
            <v>7330-100</v>
          </cell>
          <cell r="B736">
            <v>15979.32</v>
          </cell>
        </row>
        <row r="737">
          <cell r="A737" t="str">
            <v>7330-200</v>
          </cell>
          <cell r="B737">
            <v>0</v>
          </cell>
        </row>
        <row r="738">
          <cell r="A738" t="str">
            <v>7330-400</v>
          </cell>
          <cell r="B738">
            <v>0</v>
          </cell>
        </row>
        <row r="739">
          <cell r="A739" t="str">
            <v>7330-500</v>
          </cell>
          <cell r="B739">
            <v>0</v>
          </cell>
        </row>
        <row r="740">
          <cell r="A740" t="str">
            <v>7330-600</v>
          </cell>
          <cell r="B740">
            <v>0</v>
          </cell>
        </row>
        <row r="741">
          <cell r="A741" t="str">
            <v>7330-800</v>
          </cell>
          <cell r="B741">
            <v>0</v>
          </cell>
        </row>
        <row r="742">
          <cell r="A742" t="str">
            <v>7330-900</v>
          </cell>
          <cell r="B742">
            <v>0</v>
          </cell>
        </row>
        <row r="743">
          <cell r="A743" t="str">
            <v>7340-100</v>
          </cell>
          <cell r="B743">
            <v>1227.6400000000001</v>
          </cell>
        </row>
        <row r="744">
          <cell r="A744" t="str">
            <v>7340-200</v>
          </cell>
          <cell r="B744">
            <v>1205.3800000000001</v>
          </cell>
        </row>
        <row r="745">
          <cell r="A745" t="str">
            <v>7340-400</v>
          </cell>
          <cell r="B745">
            <v>284.57</v>
          </cell>
        </row>
        <row r="746">
          <cell r="A746" t="str">
            <v>7340-500</v>
          </cell>
          <cell r="B746">
            <v>2699.57</v>
          </cell>
        </row>
        <row r="747">
          <cell r="A747" t="str">
            <v>7340-600</v>
          </cell>
          <cell r="B747">
            <v>853.85</v>
          </cell>
        </row>
        <row r="748">
          <cell r="A748" t="str">
            <v>7410-100</v>
          </cell>
          <cell r="B748">
            <v>1118.48</v>
          </cell>
        </row>
        <row r="749">
          <cell r="A749" t="str">
            <v>7410-400</v>
          </cell>
          <cell r="B749">
            <v>10047</v>
          </cell>
        </row>
        <row r="750">
          <cell r="A750" t="str">
            <v>7410-500</v>
          </cell>
          <cell r="B750">
            <v>11959.13</v>
          </cell>
        </row>
        <row r="751">
          <cell r="A751" t="str">
            <v>7410-600</v>
          </cell>
          <cell r="B751">
            <v>19382.07</v>
          </cell>
        </row>
        <row r="752">
          <cell r="A752" t="str">
            <v>7410-610</v>
          </cell>
          <cell r="B752">
            <v>0</v>
          </cell>
        </row>
        <row r="753">
          <cell r="A753" t="str">
            <v>7410-800</v>
          </cell>
          <cell r="B753">
            <v>5923.94</v>
          </cell>
        </row>
        <row r="754">
          <cell r="A754" t="str">
            <v>7410-900</v>
          </cell>
          <cell r="B754">
            <v>21020.01</v>
          </cell>
        </row>
        <row r="755">
          <cell r="A755" t="str">
            <v>7410-910</v>
          </cell>
          <cell r="B755">
            <v>20</v>
          </cell>
        </row>
        <row r="756">
          <cell r="A756" t="str">
            <v>7411-400</v>
          </cell>
          <cell r="B756">
            <v>1310</v>
          </cell>
        </row>
        <row r="757">
          <cell r="A757" t="str">
            <v>7411-600</v>
          </cell>
          <cell r="B757">
            <v>525</v>
          </cell>
        </row>
        <row r="758">
          <cell r="A758" t="str">
            <v>7411-800</v>
          </cell>
          <cell r="B758">
            <v>1628.71</v>
          </cell>
        </row>
        <row r="759">
          <cell r="A759" t="str">
            <v>7420-100</v>
          </cell>
          <cell r="B759">
            <v>3305.75</v>
          </cell>
        </row>
        <row r="760">
          <cell r="A760" t="str">
            <v>7425-400</v>
          </cell>
          <cell r="B760">
            <v>390</v>
          </cell>
        </row>
        <row r="761">
          <cell r="A761" t="str">
            <v>7425-600</v>
          </cell>
          <cell r="B761">
            <v>0</v>
          </cell>
        </row>
        <row r="762">
          <cell r="A762" t="str">
            <v>7425-800</v>
          </cell>
          <cell r="B762">
            <v>127480.38</v>
          </cell>
        </row>
        <row r="763">
          <cell r="A763" t="str">
            <v>7510-100</v>
          </cell>
          <cell r="B763">
            <v>500</v>
          </cell>
        </row>
        <row r="764">
          <cell r="A764" t="str">
            <v>7510-200</v>
          </cell>
          <cell r="B764">
            <v>270</v>
          </cell>
        </row>
        <row r="765">
          <cell r="A765" t="str">
            <v>7510-400</v>
          </cell>
          <cell r="B765">
            <v>303.45999999999998</v>
          </cell>
        </row>
        <row r="766">
          <cell r="A766" t="str">
            <v>7510-500</v>
          </cell>
          <cell r="B766">
            <v>157.5</v>
          </cell>
        </row>
        <row r="767">
          <cell r="A767" t="str">
            <v>7510-600</v>
          </cell>
          <cell r="B767">
            <v>500</v>
          </cell>
        </row>
        <row r="768">
          <cell r="A768" t="str">
            <v>7520-100</v>
          </cell>
          <cell r="B768">
            <v>361</v>
          </cell>
        </row>
        <row r="769">
          <cell r="A769" t="str">
            <v>7520-200</v>
          </cell>
          <cell r="B769">
            <v>3035.18</v>
          </cell>
        </row>
        <row r="770">
          <cell r="A770" t="str">
            <v>7520-400</v>
          </cell>
          <cell r="B770">
            <v>3844.08</v>
          </cell>
        </row>
        <row r="771">
          <cell r="A771" t="str">
            <v>7520-500</v>
          </cell>
          <cell r="B771">
            <v>8515.18</v>
          </cell>
        </row>
        <row r="772">
          <cell r="A772" t="str">
            <v>7520-600</v>
          </cell>
          <cell r="B772">
            <v>4714.54</v>
          </cell>
        </row>
        <row r="773">
          <cell r="A773" t="str">
            <v>7520-610</v>
          </cell>
          <cell r="B773">
            <v>0</v>
          </cell>
        </row>
        <row r="774">
          <cell r="A774" t="str">
            <v>7520-800</v>
          </cell>
          <cell r="B774">
            <v>494.64</v>
          </cell>
        </row>
        <row r="775">
          <cell r="A775" t="str">
            <v>7520-900</v>
          </cell>
          <cell r="B775">
            <v>767.48</v>
          </cell>
        </row>
        <row r="776">
          <cell r="A776" t="str">
            <v>7520-910</v>
          </cell>
          <cell r="B776">
            <v>54.71</v>
          </cell>
        </row>
        <row r="777">
          <cell r="A777" t="str">
            <v>7530-100</v>
          </cell>
          <cell r="B777">
            <v>1957.47</v>
          </cell>
        </row>
        <row r="778">
          <cell r="A778" t="str">
            <v>7530-200</v>
          </cell>
          <cell r="B778">
            <v>2078.52</v>
          </cell>
        </row>
        <row r="779">
          <cell r="A779" t="str">
            <v>7530-400</v>
          </cell>
          <cell r="B779">
            <v>1611.98</v>
          </cell>
        </row>
        <row r="780">
          <cell r="A780" t="str">
            <v>7530-500</v>
          </cell>
          <cell r="B780">
            <v>17302.740000000002</v>
          </cell>
        </row>
        <row r="781">
          <cell r="A781" t="str">
            <v>7530-600</v>
          </cell>
          <cell r="B781">
            <v>11630.48</v>
          </cell>
        </row>
        <row r="782">
          <cell r="A782" t="str">
            <v>7530-610</v>
          </cell>
          <cell r="B782">
            <v>0</v>
          </cell>
        </row>
        <row r="783">
          <cell r="A783" t="str">
            <v>7530-800</v>
          </cell>
          <cell r="B783">
            <v>1639.91</v>
          </cell>
        </row>
        <row r="784">
          <cell r="A784" t="str">
            <v>7530-900</v>
          </cell>
          <cell r="B784">
            <v>914.56</v>
          </cell>
        </row>
        <row r="785">
          <cell r="A785" t="str">
            <v>7530-910</v>
          </cell>
          <cell r="B785">
            <v>1290.25</v>
          </cell>
        </row>
        <row r="786">
          <cell r="A786" t="str">
            <v>7535-400</v>
          </cell>
          <cell r="B786">
            <v>24188.77</v>
          </cell>
        </row>
        <row r="787">
          <cell r="A787" t="str">
            <v>7535-500</v>
          </cell>
          <cell r="B787">
            <v>36450.04</v>
          </cell>
        </row>
        <row r="788">
          <cell r="A788" t="str">
            <v>7535-600</v>
          </cell>
          <cell r="B788">
            <v>1510.11</v>
          </cell>
        </row>
        <row r="789">
          <cell r="A789" t="str">
            <v>7535-800</v>
          </cell>
          <cell r="B789">
            <v>131.19</v>
          </cell>
        </row>
        <row r="790">
          <cell r="A790" t="str">
            <v>7535-900</v>
          </cell>
          <cell r="B790">
            <v>6041.48</v>
          </cell>
        </row>
        <row r="791">
          <cell r="A791" t="str">
            <v>7535-910</v>
          </cell>
          <cell r="B791">
            <v>0</v>
          </cell>
        </row>
        <row r="792">
          <cell r="A792" t="str">
            <v>7540-400</v>
          </cell>
          <cell r="B792">
            <v>1010</v>
          </cell>
        </row>
        <row r="793">
          <cell r="A793" t="str">
            <v>7540-500</v>
          </cell>
          <cell r="B793">
            <v>786</v>
          </cell>
        </row>
        <row r="794">
          <cell r="A794" t="str">
            <v>7540-600</v>
          </cell>
          <cell r="B794">
            <v>904.58</v>
          </cell>
        </row>
        <row r="795">
          <cell r="A795" t="str">
            <v>7540-800</v>
          </cell>
          <cell r="B795">
            <v>0</v>
          </cell>
        </row>
        <row r="796">
          <cell r="A796" t="str">
            <v>7550-100</v>
          </cell>
          <cell r="B796">
            <v>300</v>
          </cell>
        </row>
        <row r="797">
          <cell r="A797" t="str">
            <v>7550-200</v>
          </cell>
          <cell r="B797">
            <v>0</v>
          </cell>
        </row>
        <row r="798">
          <cell r="A798" t="str">
            <v>7550-400</v>
          </cell>
          <cell r="B798">
            <v>1775.76</v>
          </cell>
        </row>
        <row r="799">
          <cell r="A799" t="str">
            <v>7550-600</v>
          </cell>
          <cell r="B799">
            <v>7045.31</v>
          </cell>
        </row>
        <row r="800">
          <cell r="A800" t="str">
            <v>7550-800</v>
          </cell>
          <cell r="B800">
            <v>4.6399999999999997</v>
          </cell>
        </row>
        <row r="801">
          <cell r="A801" t="str">
            <v>7560-100</v>
          </cell>
          <cell r="B801">
            <v>27408.1</v>
          </cell>
        </row>
        <row r="802">
          <cell r="A802" t="str">
            <v>7560-200</v>
          </cell>
          <cell r="B802">
            <v>757</v>
          </cell>
        </row>
        <row r="803">
          <cell r="A803" t="str">
            <v>7560-600</v>
          </cell>
          <cell r="B803">
            <v>0</v>
          </cell>
        </row>
        <row r="804">
          <cell r="A804" t="str">
            <v>7600-100</v>
          </cell>
          <cell r="B804">
            <v>-350</v>
          </cell>
        </row>
        <row r="805">
          <cell r="A805" t="str">
            <v>7600-500</v>
          </cell>
          <cell r="B805">
            <v>0</v>
          </cell>
        </row>
        <row r="806">
          <cell r="A806" t="str">
            <v>7600-600</v>
          </cell>
          <cell r="B806">
            <v>-1778.98</v>
          </cell>
        </row>
        <row r="807">
          <cell r="A807" t="str">
            <v>7601-500</v>
          </cell>
          <cell r="B807">
            <v>0</v>
          </cell>
        </row>
        <row r="808">
          <cell r="A808" t="str">
            <v>7700-610</v>
          </cell>
          <cell r="B808">
            <v>0</v>
          </cell>
        </row>
        <row r="809">
          <cell r="A809" t="str">
            <v>7800-400</v>
          </cell>
          <cell r="B809">
            <v>-191447</v>
          </cell>
        </row>
        <row r="810">
          <cell r="A810" t="str">
            <v>7800-500</v>
          </cell>
          <cell r="B810">
            <v>-384855.51</v>
          </cell>
        </row>
        <row r="811">
          <cell r="A811" t="str">
            <v>7800-600</v>
          </cell>
          <cell r="B811">
            <v>-331086.65999999997</v>
          </cell>
        </row>
        <row r="812">
          <cell r="A812" t="str">
            <v>7800-610</v>
          </cell>
          <cell r="B812">
            <v>0</v>
          </cell>
        </row>
        <row r="813">
          <cell r="A813" t="str">
            <v>7801-400</v>
          </cell>
          <cell r="B813">
            <v>0</v>
          </cell>
        </row>
        <row r="814">
          <cell r="A814" t="str">
            <v>7801-500</v>
          </cell>
          <cell r="B814">
            <v>189120.51</v>
          </cell>
        </row>
        <row r="815">
          <cell r="A815" t="str">
            <v>7801-600</v>
          </cell>
          <cell r="B815">
            <v>0</v>
          </cell>
        </row>
        <row r="816">
          <cell r="A816" t="str">
            <v>7801-610</v>
          </cell>
          <cell r="B816">
            <v>0</v>
          </cell>
        </row>
        <row r="817">
          <cell r="A817" t="str">
            <v>7900-610</v>
          </cell>
          <cell r="B817">
            <v>0</v>
          </cell>
        </row>
        <row r="818">
          <cell r="A818" t="str">
            <v>7901-610</v>
          </cell>
          <cell r="B818">
            <v>0</v>
          </cell>
        </row>
        <row r="819">
          <cell r="A819" t="str">
            <v>7950-400</v>
          </cell>
          <cell r="B819">
            <v>-81350.19</v>
          </cell>
        </row>
        <row r="820">
          <cell r="A820" t="str">
            <v>7950-500</v>
          </cell>
          <cell r="B820">
            <v>-1494774.71</v>
          </cell>
        </row>
        <row r="821">
          <cell r="A821" t="str">
            <v>7950-600</v>
          </cell>
          <cell r="B821">
            <v>270139.40999999997</v>
          </cell>
        </row>
        <row r="822">
          <cell r="A822" t="str">
            <v>7950-800</v>
          </cell>
          <cell r="B822">
            <v>185574.09</v>
          </cell>
        </row>
        <row r="823">
          <cell r="A823" t="str">
            <v>7950-900</v>
          </cell>
          <cell r="B823">
            <v>-128882.55</v>
          </cell>
        </row>
        <row r="824">
          <cell r="A824" t="str">
            <v>8000-400</v>
          </cell>
          <cell r="B824">
            <v>393850.19</v>
          </cell>
        </row>
        <row r="825">
          <cell r="A825" t="str">
            <v>8000-500</v>
          </cell>
          <cell r="B825">
            <v>1113774.71</v>
          </cell>
        </row>
        <row r="826">
          <cell r="A826" t="str">
            <v>8000-600</v>
          </cell>
          <cell r="B826">
            <v>149860.59</v>
          </cell>
        </row>
        <row r="827">
          <cell r="A827" t="str">
            <v>8000-800</v>
          </cell>
          <cell r="B827">
            <v>242425.91</v>
          </cell>
        </row>
        <row r="828">
          <cell r="A828" t="str">
            <v>8000-900</v>
          </cell>
          <cell r="B828">
            <v>590882.55000000005</v>
          </cell>
        </row>
        <row r="829">
          <cell r="A829" t="str">
            <v>9000-400</v>
          </cell>
          <cell r="B829">
            <v>-69.650000000000006</v>
          </cell>
        </row>
        <row r="830">
          <cell r="A830" t="str">
            <v>9000-500</v>
          </cell>
          <cell r="B830">
            <v>1745154.86</v>
          </cell>
        </row>
        <row r="831">
          <cell r="A831" t="str">
            <v>9000-600</v>
          </cell>
          <cell r="B831">
            <v>5442.9</v>
          </cell>
        </row>
        <row r="832">
          <cell r="A832" t="str">
            <v>9000-610</v>
          </cell>
          <cell r="B832">
            <v>0</v>
          </cell>
        </row>
        <row r="833">
          <cell r="A833" t="str">
            <v>9000-800</v>
          </cell>
          <cell r="B833">
            <v>1395.64</v>
          </cell>
        </row>
        <row r="834">
          <cell r="A834" t="str">
            <v>9000-900</v>
          </cell>
          <cell r="B834">
            <v>13064.39</v>
          </cell>
        </row>
        <row r="835">
          <cell r="A835" t="str">
            <v>9000-910</v>
          </cell>
          <cell r="B835">
            <v>-149.76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vsOB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иагр"/>
      <sheetName val="ИТОГО Динамика"/>
      <sheetName val="Groups of customers"/>
      <sheetName val="2001"/>
      <sheetName val="Y 2000"/>
      <sheetName val="Y 1999"/>
      <sheetName val="Город"/>
      <sheetName val="Бескарагай"/>
      <sheetName val="Бородулихa"/>
      <sheetName val="Н.Шульбa"/>
      <sheetName val="Пригород"/>
      <sheetName val="Чарск"/>
      <sheetName val="Жармa"/>
      <sheetName val="Кокпекты"/>
      <sheetName val="Прииртышский"/>
      <sheetName val="Абай"/>
      <sheetName val="10.Аягуз"/>
      <sheetName val="Аягуз"/>
      <sheetName val="Урджар"/>
      <sheetName val="Маканчи"/>
      <sheetName val="Аксуат"/>
      <sheetName val="091.Абралинский"/>
    </sheetNames>
    <sheetDataSet>
      <sheetData sheetId="0" refreshError="1"/>
      <sheetData sheetId="1" refreshError="1">
        <row r="64">
          <cell r="B64">
            <v>2.82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 of Fixed Assets"/>
      <sheetName val="ARO2003"/>
      <sheetName val="Total KZT UK ARO"/>
      <sheetName val="Total KZT Sogra ARO"/>
      <sheetName val="2004 "/>
      <sheetName val="BS plants"/>
      <sheetName val="TrialBalance-New"/>
      <sheetName val="IS plants"/>
      <sheetName val="To Comshare"/>
      <sheetName val="IC_AltaiPower"/>
      <sheetName val="SOC"/>
      <sheetName val="BS Altai"/>
      <sheetName val="TB Atai excel"/>
      <sheetName val="TrialBalance"/>
      <sheetName val="IS Altai"/>
      <sheetName val="IS TauPower"/>
      <sheetName val="BS Tau Power"/>
      <sheetName val="BS Altai +TP"/>
      <sheetName val="IS Altai+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E1">
            <v>2004</v>
          </cell>
        </row>
        <row r="3">
          <cell r="E3" t="str">
            <v>Reported</v>
          </cell>
        </row>
        <row r="6">
          <cell r="D6" t="str">
            <v>            Cash And Cash Equivalents - Unrestricted</v>
          </cell>
          <cell r="E6">
            <v>9754251.3691800255</v>
          </cell>
        </row>
        <row r="7">
          <cell r="D7" t="str">
            <v>            Cash And Cash Equivalents - Restricted</v>
          </cell>
        </row>
        <row r="8">
          <cell r="D8" t="str">
            <v>            Debt Services Reserves - Cur</v>
          </cell>
        </row>
        <row r="9">
          <cell r="D9" t="str">
            <v>            Short Term Investments Unrestricted</v>
          </cell>
          <cell r="E9">
            <v>0</v>
          </cell>
        </row>
        <row r="10">
          <cell r="D10" t="str">
            <v>            Short Term Investments Restricted</v>
          </cell>
        </row>
        <row r="11">
          <cell r="D11" t="str">
            <v>            Accounts Receivable Trade</v>
          </cell>
          <cell r="E11">
            <v>30028325.55284125</v>
          </cell>
        </row>
        <row r="12">
          <cell r="D12" t="str">
            <v>            Allowance For Doubtful Accounts</v>
          </cell>
          <cell r="E12">
            <v>-23469072.639410909</v>
          </cell>
        </row>
        <row r="13">
          <cell r="D13" t="str">
            <v>            Inventory Fuel And Raw Materials</v>
          </cell>
          <cell r="E13">
            <v>2493442.3563703308</v>
          </cell>
        </row>
        <row r="14">
          <cell r="D14" t="str">
            <v>            Inventory Spare Parts &amp; Supplies</v>
          </cell>
        </row>
        <row r="15">
          <cell r="D15" t="str">
            <v>            Prepaid Insurance</v>
          </cell>
        </row>
        <row r="16">
          <cell r="D16" t="str">
            <v>            Prepaid Taxes</v>
          </cell>
        </row>
        <row r="17">
          <cell r="D17" t="str">
            <v>            Prepaid Contracts</v>
          </cell>
        </row>
        <row r="18">
          <cell r="D18" t="str">
            <v>            Prepaid Leases</v>
          </cell>
        </row>
        <row r="19">
          <cell r="D19" t="str">
            <v>            Prepaid Other</v>
          </cell>
          <cell r="E19">
            <v>518208.73667254741</v>
          </cell>
        </row>
        <row r="20">
          <cell r="D20" t="str">
            <v>            UC Related Prty Int Receivable Cur</v>
          </cell>
        </row>
        <row r="21">
          <cell r="D21" t="str">
            <v>            UC Related Prty Chgs Receivable</v>
          </cell>
        </row>
        <row r="22">
          <cell r="D22" t="str">
            <v>            UC Related Prty Dividends Receivable</v>
          </cell>
        </row>
        <row r="23">
          <cell r="D23" t="str">
            <v>            Unconsol Related Party Fees Receivable</v>
          </cell>
        </row>
        <row r="24">
          <cell r="D24" t="str">
            <v>            Deferred Tax Asset - US Federal Current</v>
          </cell>
        </row>
        <row r="25">
          <cell r="D25" t="str">
            <v>            Deferred Tax Asset - US State Current</v>
          </cell>
        </row>
        <row r="26">
          <cell r="D26" t="str">
            <v>            Deferred Tax Asset Foreign Current</v>
          </cell>
        </row>
        <row r="27">
          <cell r="D27" t="str">
            <v>            Notes Receivable Current</v>
          </cell>
        </row>
        <row r="28">
          <cell r="D28" t="str">
            <v>            Interest Receivable Current</v>
          </cell>
        </row>
        <row r="29">
          <cell r="D29" t="str">
            <v>            Other Receivables</v>
          </cell>
        </row>
        <row r="30">
          <cell r="D30" t="str">
            <v>            Regulatory Assets Current</v>
          </cell>
        </row>
        <row r="31">
          <cell r="D31" t="str">
            <v>            Accounts Receivable VAT</v>
          </cell>
          <cell r="E31">
            <v>3608051.9201203263</v>
          </cell>
        </row>
        <row r="32">
          <cell r="D32" t="str">
            <v>            Unrealized Mark To Market Gain ST</v>
          </cell>
        </row>
        <row r="33">
          <cell r="D33" t="str">
            <v>            Derivative Asset Short-Term</v>
          </cell>
        </row>
        <row r="34">
          <cell r="D34" t="str">
            <v>            Income Tax Receivable - Us</v>
          </cell>
        </row>
        <row r="35">
          <cell r="D35" t="str">
            <v>            Income Tax Receivable - Foreign</v>
          </cell>
        </row>
        <row r="36">
          <cell r="D36" t="str">
            <v>            Other Current Assets</v>
          </cell>
          <cell r="E36">
            <v>743.23847510930432</v>
          </cell>
        </row>
        <row r="37">
          <cell r="D37" t="str">
            <v>            Current Assets Of Discontinued Ops</v>
          </cell>
        </row>
        <row r="38">
          <cell r="D38" t="str">
            <v>            Land</v>
          </cell>
        </row>
        <row r="39">
          <cell r="D39" t="str">
            <v>            PP&amp;E Generation</v>
          </cell>
          <cell r="E39">
            <v>36891695.009021126</v>
          </cell>
        </row>
        <row r="40">
          <cell r="D40" t="str">
            <v>            PP&amp;E Distribution</v>
          </cell>
        </row>
        <row r="41">
          <cell r="D41" t="str">
            <v>            PP&amp;E Buildings</v>
          </cell>
          <cell r="E41">
            <v>12455390.062864106</v>
          </cell>
        </row>
        <row r="42">
          <cell r="D42" t="str">
            <v>            PP&amp;E Office Furniture And Equip</v>
          </cell>
          <cell r="E42">
            <v>439395.15794384794</v>
          </cell>
        </row>
        <row r="43">
          <cell r="D43" t="str">
            <v>            PP&amp;E Spare Parts</v>
          </cell>
        </row>
        <row r="44">
          <cell r="D44" t="str">
            <v>            PP&amp;E Natural Resources</v>
          </cell>
        </row>
        <row r="45">
          <cell r="D45" t="str">
            <v>            PP&amp;E Asset Retirement Costs</v>
          </cell>
          <cell r="E45">
            <v>406361.41062211001</v>
          </cell>
        </row>
        <row r="46">
          <cell r="D46" t="str">
            <v>            Accum Dep &amp; Amort Generation</v>
          </cell>
          <cell r="E46">
            <v>-8613799.780273417</v>
          </cell>
        </row>
        <row r="47">
          <cell r="D47" t="str">
            <v>            Accum Dep &amp; Amort Distribution</v>
          </cell>
        </row>
        <row r="48">
          <cell r="D48" t="str">
            <v>            Accum Dep &amp; Amort Buildings</v>
          </cell>
          <cell r="E48">
            <v>-2908194.8162176702</v>
          </cell>
        </row>
        <row r="49">
          <cell r="D49" t="str">
            <v>            Accum Dep &amp; Amort Office Furn &amp; Equip</v>
          </cell>
          <cell r="E49">
            <v>-102593.87415038554</v>
          </cell>
        </row>
        <row r="50">
          <cell r="D50" t="str">
            <v>            Accum Dep &amp; Amort Spare Parts</v>
          </cell>
        </row>
        <row r="51">
          <cell r="D51" t="str">
            <v>            Accum Dep &amp; Amort Natural Resources</v>
          </cell>
        </row>
        <row r="52">
          <cell r="D52" t="str">
            <v>            Accum Dep &amp; Amort Asset Retirement</v>
          </cell>
          <cell r="E52">
            <v>-210319.49844653494</v>
          </cell>
        </row>
        <row r="53">
          <cell r="D53" t="str">
            <v>            CWIP - Generation Assets</v>
          </cell>
          <cell r="E53">
            <v>2721924.522512848</v>
          </cell>
        </row>
        <row r="54">
          <cell r="D54" t="str">
            <v>            CWIP - Distribution Assets</v>
          </cell>
        </row>
        <row r="55">
          <cell r="D55" t="str">
            <v>            CWIP - Buildings</v>
          </cell>
        </row>
        <row r="56">
          <cell r="D56" t="str">
            <v>            CWIP - Management Fees</v>
          </cell>
        </row>
        <row r="57">
          <cell r="D57" t="str">
            <v>            CWIP - Capitalized Interest</v>
          </cell>
        </row>
        <row r="58">
          <cell r="D58" t="str">
            <v>            CWIP - SAP - ERP</v>
          </cell>
        </row>
        <row r="59">
          <cell r="D59" t="str">
            <v>            CWIP - SAP - CCS</v>
          </cell>
        </row>
        <row r="60">
          <cell r="D60" t="str">
            <v>            Unconsol Related Party Loans</v>
          </cell>
        </row>
        <row r="61">
          <cell r="D61" t="str">
            <v>            UC Related Prty Cap Cont. Inv</v>
          </cell>
        </row>
        <row r="62">
          <cell r="D62" t="str">
            <v>            UC Related Prty Inv - Eq Earn Adjust</v>
          </cell>
        </row>
        <row r="63">
          <cell r="D63" t="str">
            <v>            UC Related Prty Inv - CY Eq Earn Adj</v>
          </cell>
        </row>
        <row r="64">
          <cell r="D64" t="str">
            <v>            Unconsol Related Party Dividends Inv</v>
          </cell>
        </row>
        <row r="65">
          <cell r="D65" t="str">
            <v>            Unconsol Related Party Other Inv</v>
          </cell>
        </row>
        <row r="66">
          <cell r="D66" t="str">
            <v>            Unconsol Related Party Inv - FAS 133 Adj</v>
          </cell>
        </row>
        <row r="67">
          <cell r="D67" t="str">
            <v>            Unconsol Related Party Inv - TLA</v>
          </cell>
        </row>
        <row r="68">
          <cell r="D68" t="str">
            <v>            Unconsol Related Party Interest Inv</v>
          </cell>
        </row>
        <row r="69">
          <cell r="D69" t="str">
            <v>            Deferred Financing Costs</v>
          </cell>
        </row>
        <row r="70">
          <cell r="D70" t="str">
            <v>            Accum Amort Defd Financing Costs</v>
          </cell>
        </row>
        <row r="71">
          <cell r="D71" t="str">
            <v>            Unrealized Mark To Market Gain</v>
          </cell>
        </row>
        <row r="72">
          <cell r="D72" t="str">
            <v>            Derivative Asset</v>
          </cell>
        </row>
        <row r="73">
          <cell r="D73" t="str">
            <v>            Sales Concessions</v>
          </cell>
        </row>
        <row r="74">
          <cell r="D74" t="str">
            <v>            Amortization Of Sales Concessions</v>
          </cell>
        </row>
        <row r="75">
          <cell r="D75" t="str">
            <v>            Contracts</v>
          </cell>
        </row>
        <row r="76">
          <cell r="D76" t="str">
            <v>            Amortization Of Contracts</v>
          </cell>
        </row>
        <row r="77">
          <cell r="D77" t="str">
            <v>            Other Intangible Assets</v>
          </cell>
          <cell r="E77">
            <v>4607375.162997622</v>
          </cell>
        </row>
        <row r="78">
          <cell r="D78" t="str">
            <v>            Amortization Of Other Intangibles</v>
          </cell>
          <cell r="E78">
            <v>-1607198.2589568335</v>
          </cell>
        </row>
        <row r="79">
          <cell r="D79" t="str">
            <v>            Goodwill</v>
          </cell>
        </row>
        <row r="80">
          <cell r="D80" t="str">
            <v>            Amortization Of Goodwill</v>
          </cell>
        </row>
        <row r="81">
          <cell r="D81" t="str">
            <v>            Deferred Tax Asset - US State</v>
          </cell>
        </row>
        <row r="82">
          <cell r="D82" t="str">
            <v>            Deferred Tax Asset - US Federal</v>
          </cell>
        </row>
        <row r="83">
          <cell r="D83" t="str">
            <v>            Deferred Tax Asset Foreign</v>
          </cell>
          <cell r="E83">
            <v>6231774.9482242847</v>
          </cell>
        </row>
        <row r="84">
          <cell r="D84" t="str">
            <v>            Proj Dev Office Costs</v>
          </cell>
        </row>
        <row r="85">
          <cell r="D85" t="str">
            <v>            Proj Dev Consultants</v>
          </cell>
        </row>
        <row r="86">
          <cell r="D86" t="str">
            <v>            Proj Dev Options &amp; Permits</v>
          </cell>
        </row>
        <row r="87">
          <cell r="D87" t="str">
            <v>            Proj Dev New Projects</v>
          </cell>
        </row>
        <row r="88">
          <cell r="D88" t="str">
            <v>            Proj Dev Other Costs</v>
          </cell>
        </row>
        <row r="89">
          <cell r="D89" t="str">
            <v>            Long-Term Debt Service Reserves</v>
          </cell>
        </row>
        <row r="90">
          <cell r="D90" t="str">
            <v>            Other Long Term Restricted Cash Deposits</v>
          </cell>
        </row>
        <row r="91">
          <cell r="D91" t="str">
            <v>            Noncurrent Assets Of Discontinued Ops</v>
          </cell>
        </row>
        <row r="92">
          <cell r="D92" t="str">
            <v>            Notes Receivable</v>
          </cell>
        </row>
        <row r="93">
          <cell r="D93" t="str">
            <v>            Long Term Receivables From Customers</v>
          </cell>
        </row>
        <row r="94">
          <cell r="D94" t="str">
            <v>            Regulatory Assets</v>
          </cell>
        </row>
        <row r="95">
          <cell r="D95" t="str">
            <v>            Other Long Term Investments</v>
          </cell>
        </row>
        <row r="96">
          <cell r="D96" t="str">
            <v>            Income Tax Receivable - LT - Foreign</v>
          </cell>
        </row>
        <row r="97">
          <cell r="D97" t="str">
            <v>            Other Assets</v>
          </cell>
          <cell r="E97">
            <v>24468.957582265859</v>
          </cell>
        </row>
        <row r="98">
          <cell r="D98" t="str">
            <v>            Accounts Payable</v>
          </cell>
          <cell r="E98">
            <v>3345848.8406688659</v>
          </cell>
        </row>
        <row r="99">
          <cell r="D99" t="str">
            <v>            Accrued Interest</v>
          </cell>
        </row>
        <row r="100">
          <cell r="D100" t="str">
            <v>            Current Liab Of Discontinued Ops</v>
          </cell>
        </row>
        <row r="101">
          <cell r="D101" t="str">
            <v>            Proj Fin Debt - Cur - US$ Denom</v>
          </cell>
        </row>
        <row r="102">
          <cell r="D102" t="str">
            <v>            Proj Fin Debt - Cur - Foreign Denom</v>
          </cell>
        </row>
        <row r="103">
          <cell r="D103" t="str">
            <v>            Proj Fin Debt Capital Leases - Current</v>
          </cell>
        </row>
        <row r="104">
          <cell r="D104" t="str">
            <v>            Other Notes Payable - Current Portion</v>
          </cell>
          <cell r="E104">
            <v>0</v>
          </cell>
        </row>
        <row r="105">
          <cell r="D105" t="str">
            <v>            Recourse Debt - Current (Corp Use Only)</v>
          </cell>
        </row>
        <row r="106">
          <cell r="D106" t="str">
            <v>            Unconsol Related Party Int Pay - Current</v>
          </cell>
        </row>
        <row r="107">
          <cell r="D107" t="str">
            <v>            UC Related Prty Loans Pay - Current</v>
          </cell>
        </row>
        <row r="108">
          <cell r="D108" t="str">
            <v>            Unconsol Related Party Charges Payable</v>
          </cell>
        </row>
        <row r="109">
          <cell r="D109" t="str">
            <v>            Unconsol Related Party Dividends Payable</v>
          </cell>
        </row>
        <row r="110">
          <cell r="D110" t="str">
            <v>            Unconsol Related Party Fees Payable</v>
          </cell>
        </row>
        <row r="111">
          <cell r="D111" t="str">
            <v>            Accrued ST Regulatory Liabilities</v>
          </cell>
        </row>
        <row r="112">
          <cell r="D112" t="str">
            <v>            Accrued ST Asset Retirement Obligations</v>
          </cell>
        </row>
        <row r="113">
          <cell r="D113" t="str">
            <v>            Short Term Contingencies</v>
          </cell>
        </row>
        <row r="114">
          <cell r="D114" t="str">
            <v>            Short Term Deferred Income</v>
          </cell>
        </row>
        <row r="115">
          <cell r="D115" t="str">
            <v>            Accrued ST Pension Liabilities</v>
          </cell>
        </row>
        <row r="116">
          <cell r="D116" t="str">
            <v>            ST Unrealized Mark To Market Loss</v>
          </cell>
        </row>
        <row r="117">
          <cell r="D117" t="str">
            <v>            ST Portion of LT Incentive Compensatn Payable</v>
          </cell>
        </row>
        <row r="118">
          <cell r="D118" t="str">
            <v>            ST Unreal Loss On Adverse Commitment</v>
          </cell>
        </row>
        <row r="119">
          <cell r="D119" t="str">
            <v>            VAT Payable</v>
          </cell>
          <cell r="E119">
            <v>87619.851192759073</v>
          </cell>
        </row>
        <row r="120">
          <cell r="D120" t="str">
            <v>            Income Taxes Payable - US State</v>
          </cell>
        </row>
        <row r="121">
          <cell r="D121" t="str">
            <v>            Income Taxes Payable - US Federal</v>
          </cell>
        </row>
        <row r="122">
          <cell r="D122" t="str">
            <v>            Income Taxes Payable Foreign</v>
          </cell>
          <cell r="E122">
            <v>711818.95913681574</v>
          </cell>
        </row>
        <row r="123">
          <cell r="D123" t="str">
            <v>            Accrued Consulting Expenses</v>
          </cell>
        </row>
        <row r="124">
          <cell r="D124" t="str">
            <v>            Accrued Vacation</v>
          </cell>
        </row>
        <row r="125">
          <cell r="D125" t="str">
            <v>            Accrued Bonus</v>
          </cell>
        </row>
        <row r="126">
          <cell r="D126" t="str">
            <v>            Accrued O&amp;M</v>
          </cell>
        </row>
        <row r="127">
          <cell r="D127" t="str">
            <v>            Accrued Legal Costs</v>
          </cell>
        </row>
        <row r="128">
          <cell r="D128" t="str">
            <v>            Accrued Purchased Power</v>
          </cell>
        </row>
        <row r="129">
          <cell r="D129" t="str">
            <v>            Accrued Other</v>
          </cell>
          <cell r="E129">
            <v>7800447.6413285267</v>
          </cell>
        </row>
        <row r="130">
          <cell r="D130" t="str">
            <v>            Current Deferred Mark To Market Gain</v>
          </cell>
        </row>
        <row r="131">
          <cell r="D131" t="str">
            <v>            Derivative Liability - Short Term</v>
          </cell>
        </row>
        <row r="132">
          <cell r="D132" t="str">
            <v>            Contingent Environmental Reserves - ST</v>
          </cell>
        </row>
        <row r="133">
          <cell r="D133" t="str">
            <v>            Environmental Settlement Reserves - ST</v>
          </cell>
        </row>
        <row r="134">
          <cell r="D134" t="str">
            <v>            Contingent Legal Reserves - ST</v>
          </cell>
        </row>
        <row r="135">
          <cell r="D135" t="str">
            <v>            Litigation Settlement Reserves - ST</v>
          </cell>
          <cell r="E135">
            <v>51916.666666666664</v>
          </cell>
        </row>
        <row r="136">
          <cell r="D136" t="str">
            <v>            PIS/COFINS Reserve Accrual - Short Term</v>
          </cell>
        </row>
        <row r="137">
          <cell r="D137" t="str">
            <v>            Other Current Liabilities - Other</v>
          </cell>
        </row>
        <row r="138">
          <cell r="D138" t="str">
            <v>            Proj Fin Debt - LT - US$ Denominated</v>
          </cell>
        </row>
        <row r="139">
          <cell r="D139" t="str">
            <v>            Proj Fin Debt - LT - Foreign Denominated</v>
          </cell>
          <cell r="E139">
            <v>4628940.7072179187</v>
          </cell>
        </row>
        <row r="140">
          <cell r="D140" t="str">
            <v>            Proj Fin Debt Capital Leases - LT</v>
          </cell>
        </row>
        <row r="141">
          <cell r="D141" t="str">
            <v>            Recourse Debt - Long Term</v>
          </cell>
        </row>
        <row r="142">
          <cell r="D142" t="str">
            <v>            Redeemable Securities</v>
          </cell>
        </row>
        <row r="143">
          <cell r="D143" t="str">
            <v>            Deferred Tax Liability - US State</v>
          </cell>
        </row>
        <row r="144">
          <cell r="D144" t="str">
            <v>            Deferred Tax Liability - US Federal</v>
          </cell>
        </row>
        <row r="145">
          <cell r="D145" t="str">
            <v>            Deferred Tax Liability Foreign</v>
          </cell>
        </row>
        <row r="146">
          <cell r="D146" t="str">
            <v>            Unconsol Related Party Int Payable - LT</v>
          </cell>
        </row>
        <row r="147">
          <cell r="D147" t="str">
            <v>            UC Related Prty Loans Pay - LT</v>
          </cell>
        </row>
        <row r="148">
          <cell r="D148" t="str">
            <v>            Other Notes Payable - LT</v>
          </cell>
        </row>
        <row r="149">
          <cell r="D149" t="str">
            <v>            LT Accrued Pension Liabilities</v>
          </cell>
        </row>
        <row r="150">
          <cell r="D150" t="str">
            <v>            Discontinued Operations - Long Term</v>
          </cell>
        </row>
        <row r="151">
          <cell r="D151" t="str">
            <v>            LT Unrealized Loss On Adverse Commitment</v>
          </cell>
        </row>
        <row r="152">
          <cell r="D152" t="str">
            <v>            LT Unrealized Mark To Market Loss</v>
          </cell>
        </row>
        <row r="153">
          <cell r="D153" t="str">
            <v>            LT Derivative Liability</v>
          </cell>
        </row>
        <row r="154">
          <cell r="D154" t="str">
            <v>            LT Regulatory Liabilities</v>
          </cell>
        </row>
        <row r="155">
          <cell r="D155" t="str">
            <v>            LT Accrued Asset Retirement Obligations</v>
          </cell>
          <cell r="E155">
            <v>696508.39916104986</v>
          </cell>
        </row>
        <row r="156">
          <cell r="D156" t="str">
            <v>            LT Contingencies</v>
          </cell>
        </row>
        <row r="157">
          <cell r="D157" t="str">
            <v>            LT Deferred Income</v>
          </cell>
        </row>
        <row r="158">
          <cell r="D158" t="str">
            <v>            LT Construction Retainage</v>
          </cell>
        </row>
        <row r="159">
          <cell r="D159" t="str">
            <v>            LT Incentive Compensation Payable</v>
          </cell>
          <cell r="E159">
            <v>33444</v>
          </cell>
        </row>
        <row r="160">
          <cell r="D160" t="str">
            <v>            PIS/COFINS Reserve Accrual - Long Term</v>
          </cell>
        </row>
        <row r="161">
          <cell r="D161" t="str">
            <v>            Other Long Term Liabilities - Other</v>
          </cell>
        </row>
        <row r="162">
          <cell r="D162" t="str">
            <v>            Contingent Legal Reserves - LT</v>
          </cell>
        </row>
        <row r="163">
          <cell r="D163" t="str">
            <v>            Litigation Settlement Reserves - LT</v>
          </cell>
        </row>
        <row r="164">
          <cell r="D164" t="str">
            <v>            Contingent Environmental Reserves - LT</v>
          </cell>
        </row>
        <row r="165">
          <cell r="D165" t="str">
            <v>            Environmental Settlement Reserves - LT</v>
          </cell>
        </row>
        <row r="166">
          <cell r="D166" t="str">
            <v>            Minority Interest Capital Contributions</v>
          </cell>
        </row>
        <row r="167">
          <cell r="D167" t="str">
            <v>            Minority Earnings Bal Sheet Adj</v>
          </cell>
        </row>
        <row r="168">
          <cell r="D168" t="str">
            <v>            Minority Int - Beg Earnings Adj</v>
          </cell>
        </row>
        <row r="169">
          <cell r="D169" t="str">
            <v>            Minority Int FAS 133 Bal Sheet Adj</v>
          </cell>
        </row>
        <row r="170">
          <cell r="D170" t="str">
            <v>            Minority Capital Contrib TLA</v>
          </cell>
        </row>
        <row r="171">
          <cell r="D171" t="str">
            <v>            Min Cap Contrib TLA Bal Sheet Adj</v>
          </cell>
        </row>
        <row r="172">
          <cell r="D172" t="str">
            <v>            Minority Dividends</v>
          </cell>
        </row>
        <row r="173">
          <cell r="D173" t="str">
            <v>            Minority Div TLA Balance Sheet Adj</v>
          </cell>
        </row>
        <row r="174">
          <cell r="D174" t="str">
            <v>            Unconsol Dividends</v>
          </cell>
        </row>
        <row r="175">
          <cell r="D175" t="str">
            <v>            Preferred Stock - Subs</v>
          </cell>
        </row>
        <row r="176">
          <cell r="D176" t="str">
            <v>            Common Stock</v>
          </cell>
        </row>
        <row r="177">
          <cell r="D177" t="str">
            <v>            Unconsol Contributed Capital</v>
          </cell>
        </row>
        <row r="178">
          <cell r="D178" t="str">
            <v>            Additional Paid In Capital</v>
          </cell>
        </row>
        <row r="179">
          <cell r="D179" t="str">
            <v>            Unrealized Gain/Loss On Investment</v>
          </cell>
        </row>
        <row r="180">
          <cell r="D180" t="str">
            <v>            Change In Acctg Principle OCI - FAS133</v>
          </cell>
        </row>
        <row r="181">
          <cell r="D181" t="str">
            <v>            Other Comp Inc - FAS133 - Unrealized</v>
          </cell>
        </row>
        <row r="182">
          <cell r="D182" t="str">
            <v>            OCI - FAS133 - Adjustment</v>
          </cell>
        </row>
        <row r="183">
          <cell r="D183" t="str">
            <v>            Other Comp Inc - FAS133 - Realized</v>
          </cell>
        </row>
        <row r="184">
          <cell r="D184" t="str">
            <v>            Accum Amort Oth Comp Inc - FAS133 Realized</v>
          </cell>
        </row>
        <row r="185">
          <cell r="D185" t="str">
            <v>            Other Comprehensive Income - FAS 143</v>
          </cell>
        </row>
        <row r="186">
          <cell r="D186" t="str">
            <v>            Oth Comp Inc - Minimum Pension Liability</v>
          </cell>
        </row>
        <row r="187">
          <cell r="D187" t="str">
            <v>            Oth Comp Inc - Other</v>
          </cell>
        </row>
        <row r="188">
          <cell r="D188" t="str">
            <v>            Cumulative Translation Adjustment</v>
          </cell>
          <cell r="E188">
            <v>-35639333.132083967</v>
          </cell>
        </row>
        <row r="189">
          <cell r="D189" t="str">
            <v>            Treasury Stock</v>
          </cell>
        </row>
        <row r="190">
          <cell r="D190" t="str">
            <v>            Contract Elec Sales - Capacity/Avail</v>
          </cell>
        </row>
        <row r="191">
          <cell r="D191" t="str">
            <v>            Contract Elec Sales - Energy-Prod</v>
          </cell>
          <cell r="E191">
            <v>1976970.8848728184</v>
          </cell>
        </row>
        <row r="192">
          <cell r="D192" t="str">
            <v>            Contract Elec Sales - Fuel Passthrough</v>
          </cell>
        </row>
        <row r="193">
          <cell r="D193" t="str">
            <v>            Contract Electricity Sales - O &amp; M</v>
          </cell>
        </row>
        <row r="194">
          <cell r="D194" t="str">
            <v>            Amort of Unhedged Commodity Derivatives</v>
          </cell>
        </row>
        <row r="195">
          <cell r="D195" t="str">
            <v>            Spot Electricity Sales - Capacity</v>
          </cell>
        </row>
        <row r="196">
          <cell r="D196" t="str">
            <v>            Spot Electricity Sales - Energy</v>
          </cell>
        </row>
        <row r="197">
          <cell r="D197" t="str">
            <v>            Generation - Ancillary Services</v>
          </cell>
        </row>
        <row r="198">
          <cell r="D198" t="str">
            <v>            Steam Sales</v>
          </cell>
        </row>
        <row r="199">
          <cell r="D199" t="str">
            <v>            CO2 Sales</v>
          </cell>
        </row>
        <row r="200">
          <cell r="D200" t="str">
            <v>            Heat Sales</v>
          </cell>
          <cell r="E200">
            <v>2859006.1666027461</v>
          </cell>
        </row>
        <row r="201">
          <cell r="D201" t="str">
            <v>            Other Cogeneration Revenues</v>
          </cell>
        </row>
        <row r="202">
          <cell r="D202" t="str">
            <v>            Water Capacity Sales</v>
          </cell>
        </row>
        <row r="203">
          <cell r="D203" t="str">
            <v>            Water Output Sales</v>
          </cell>
        </row>
        <row r="204">
          <cell r="D204" t="str">
            <v>            Dist. Sales - Industrial Customers</v>
          </cell>
        </row>
        <row r="205">
          <cell r="D205" t="str">
            <v>            Dist. Sales - Residential Customers</v>
          </cell>
        </row>
        <row r="206">
          <cell r="D206" t="str">
            <v>            Amort of Margin Recovery</v>
          </cell>
        </row>
        <row r="207">
          <cell r="D207" t="str">
            <v>            Dist. Sales - Commercial Customers</v>
          </cell>
        </row>
        <row r="208">
          <cell r="D208" t="str">
            <v>            Dist. Sales - Government Customers</v>
          </cell>
        </row>
        <row r="209">
          <cell r="D209" t="str">
            <v>            Distribution - Ancillary Services</v>
          </cell>
        </row>
        <row r="210">
          <cell r="D210" t="str">
            <v>            Dist. Revenue - Revenue Deductions</v>
          </cell>
        </row>
        <row r="211">
          <cell r="D211" t="str">
            <v>            Other Distribution Revenues</v>
          </cell>
        </row>
        <row r="212">
          <cell r="D212" t="str">
            <v>            Fuel Sales (Coal, Oil, Etc)</v>
          </cell>
        </row>
        <row r="213">
          <cell r="D213" t="str">
            <v>            Telecom Sales</v>
          </cell>
        </row>
        <row r="214">
          <cell r="D214" t="str">
            <v>            Sales Of Environmental Allowances</v>
          </cell>
        </row>
        <row r="215">
          <cell r="D215" t="str">
            <v>            Other Sales (Non-Electricity)</v>
          </cell>
          <cell r="E215">
            <v>64890.726854337641</v>
          </cell>
        </row>
        <row r="216">
          <cell r="D216" t="str">
            <v>            UC Related Prty Reimb Ops Exp (Rev)</v>
          </cell>
        </row>
        <row r="217">
          <cell r="D217" t="str">
            <v>            UC Related Prty Ops Mgmt Fee (Rev)</v>
          </cell>
        </row>
        <row r="218">
          <cell r="D218" t="str">
            <v>            UC Related Prty Const Mgmt Fees (Rev)</v>
          </cell>
        </row>
        <row r="219">
          <cell r="D219" t="str">
            <v>            Coal Commodity</v>
          </cell>
          <cell r="E219">
            <v>-1081154.8002607962</v>
          </cell>
        </row>
        <row r="220">
          <cell r="D220" t="str">
            <v>            Coal Handling</v>
          </cell>
        </row>
        <row r="221">
          <cell r="D221" t="str">
            <v>            Oil #2 Commodity</v>
          </cell>
        </row>
        <row r="222">
          <cell r="D222" t="str">
            <v>            Oil #2 Handling</v>
          </cell>
        </row>
        <row r="223">
          <cell r="D223" t="str">
            <v>            Oil #6 Commodity</v>
          </cell>
        </row>
        <row r="224">
          <cell r="D224" t="str">
            <v>            Oil #6 Handling</v>
          </cell>
        </row>
        <row r="225">
          <cell r="D225" t="str">
            <v>            Diesel Commodity</v>
          </cell>
        </row>
        <row r="226">
          <cell r="D226" t="str">
            <v>            Diesel Handling</v>
          </cell>
        </row>
        <row r="227">
          <cell r="D227" t="str">
            <v>            Natural Gas Commodity</v>
          </cell>
        </row>
        <row r="228">
          <cell r="D228" t="str">
            <v>            Natural Gas Handling</v>
          </cell>
        </row>
        <row r="229">
          <cell r="D229" t="str">
            <v>            Petroleum Coke Commodity</v>
          </cell>
        </row>
        <row r="230">
          <cell r="D230" t="str">
            <v>            Petroleum Coke Handling</v>
          </cell>
        </row>
        <row r="231">
          <cell r="D231" t="str">
            <v>            Other Fuel Commodity</v>
          </cell>
        </row>
        <row r="232">
          <cell r="D232" t="str">
            <v>            Other Fuel Handling</v>
          </cell>
        </row>
        <row r="233">
          <cell r="D233" t="str">
            <v>            Fuel Transportation Costs</v>
          </cell>
        </row>
        <row r="234">
          <cell r="D234" t="str">
            <v>            Sorbent (Limestone/Lime/Etc)</v>
          </cell>
        </row>
        <row r="235">
          <cell r="D235" t="str">
            <v>            Residual Waste Disposal</v>
          </cell>
        </row>
        <row r="236">
          <cell r="D236" t="str">
            <v>            Hydroelectric Water Usage Fees</v>
          </cell>
          <cell r="E236">
            <v>18819.851192759066</v>
          </cell>
        </row>
        <row r="237">
          <cell r="D237" t="str">
            <v>            Hydroelectric - Other Variable Costs</v>
          </cell>
        </row>
        <row r="238">
          <cell r="D238" t="str">
            <v>            Contract Electricity Purchases</v>
          </cell>
          <cell r="E238">
            <v>519316.86737746408</v>
          </cell>
        </row>
        <row r="239">
          <cell r="D239" t="str">
            <v>            Spot Electricity Purchases</v>
          </cell>
        </row>
        <row r="240">
          <cell r="D240" t="str">
            <v>            Fuel Cost Of Sales (Coal Mining, Etc)</v>
          </cell>
        </row>
        <row r="241">
          <cell r="D241" t="str">
            <v>            Telecom - Cost Of Sales</v>
          </cell>
        </row>
        <row r="242">
          <cell r="D242" t="str">
            <v>            Retail Energy Costs</v>
          </cell>
        </row>
        <row r="243">
          <cell r="D243" t="str">
            <v>            Other Costs Of Sales</v>
          </cell>
        </row>
        <row r="244">
          <cell r="D244" t="str">
            <v>            Chemicals - Ammonia</v>
          </cell>
        </row>
        <row r="245">
          <cell r="D245" t="str">
            <v>            Chemicals - Gases</v>
          </cell>
        </row>
        <row r="246">
          <cell r="D246" t="str">
            <v>            Chemicals - Lubricants</v>
          </cell>
        </row>
        <row r="247">
          <cell r="D247" t="str">
            <v>            Chemicals - Other Boiler</v>
          </cell>
        </row>
        <row r="248">
          <cell r="D248" t="str">
            <v>            Chemicals - Other Cooling System</v>
          </cell>
        </row>
        <row r="249">
          <cell r="D249" t="str">
            <v>            Chemicals - Other</v>
          </cell>
        </row>
        <row r="250">
          <cell r="D250" t="str">
            <v>            Supplies/Consumables Used In Generation</v>
          </cell>
        </row>
        <row r="251">
          <cell r="D251" t="str">
            <v>            Supplies/Consumables For Distribution</v>
          </cell>
        </row>
        <row r="252">
          <cell r="D252" t="str">
            <v>            Supplies/Consumables For Trans</v>
          </cell>
        </row>
        <row r="253">
          <cell r="D253" t="str">
            <v>            Equipment Prchsd For Gen</v>
          </cell>
        </row>
        <row r="254">
          <cell r="D254" t="str">
            <v>            Equipment Prchsd For Dist</v>
          </cell>
        </row>
        <row r="255">
          <cell r="D255" t="str">
            <v>            Equipment Prchsd For Trans</v>
          </cell>
        </row>
        <row r="256">
          <cell r="D256" t="str">
            <v>            Raw Water - Boiler (Steam Production)</v>
          </cell>
        </row>
        <row r="257">
          <cell r="D257" t="str">
            <v>            Raw Water - Cooling System</v>
          </cell>
        </row>
        <row r="258">
          <cell r="D258" t="str">
            <v>            Purchases Of Environmental Allowances</v>
          </cell>
        </row>
        <row r="259">
          <cell r="D259" t="str">
            <v>            Environmental Fees</v>
          </cell>
          <cell r="E259">
            <v>84958.195903965636</v>
          </cell>
        </row>
        <row r="260">
          <cell r="D260" t="str">
            <v>            Royalties</v>
          </cell>
          <cell r="E260">
            <v>62500</v>
          </cell>
        </row>
        <row r="261">
          <cell r="D261" t="str">
            <v>            Salaries &amp; Wages</v>
          </cell>
          <cell r="E261">
            <v>388664.61969778326</v>
          </cell>
        </row>
        <row r="262">
          <cell r="D262" t="str">
            <v>            Overtime</v>
          </cell>
        </row>
        <row r="263">
          <cell r="D263" t="str">
            <v>            Cash Bonuses</v>
          </cell>
        </row>
        <row r="264">
          <cell r="D264" t="str">
            <v>            LT Compensation Plan - Performance Units</v>
          </cell>
          <cell r="E264">
            <v>0</v>
          </cell>
        </row>
        <row r="265">
          <cell r="D265" t="str">
            <v>            LT Compensation Plan - Stock Options</v>
          </cell>
          <cell r="E265">
            <v>4744.5833333333339</v>
          </cell>
        </row>
        <row r="266">
          <cell r="D266" t="str">
            <v>            LT Compensation Plan - Restricted Stock Units</v>
          </cell>
          <cell r="E266">
            <v>0</v>
          </cell>
        </row>
        <row r="267">
          <cell r="D267" t="str">
            <v>            Vacation/Paid Time Off</v>
          </cell>
        </row>
        <row r="268">
          <cell r="D268" t="str">
            <v>            Severance</v>
          </cell>
        </row>
        <row r="269">
          <cell r="D269" t="str">
            <v>            Other Compensation</v>
          </cell>
          <cell r="E269">
            <v>144409.91491039726</v>
          </cell>
        </row>
        <row r="270">
          <cell r="D270" t="str">
            <v>            People Costs - SAP - ERP</v>
          </cell>
        </row>
        <row r="271">
          <cell r="D271" t="str">
            <v>            People Costs - SAP - CCS</v>
          </cell>
        </row>
        <row r="272">
          <cell r="D272" t="str">
            <v>            Employer Taxes</v>
          </cell>
        </row>
        <row r="273">
          <cell r="D273" t="str">
            <v>            Defined Contribution Plan Expense</v>
          </cell>
        </row>
        <row r="274">
          <cell r="D274" t="str">
            <v>            Defined BenefIT Plan Expense</v>
          </cell>
        </row>
        <row r="275">
          <cell r="D275" t="str">
            <v>            Health, Life, Dental, Dis Ins</v>
          </cell>
        </row>
        <row r="276">
          <cell r="D276" t="str">
            <v>            Tuition Reimbursement</v>
          </cell>
        </row>
        <row r="277">
          <cell r="D277" t="str">
            <v>            Employee Training</v>
          </cell>
        </row>
        <row r="278">
          <cell r="D278" t="str">
            <v>            Travel - Transportation</v>
          </cell>
        </row>
        <row r="279">
          <cell r="D279" t="str">
            <v>            Travel - Lodging</v>
          </cell>
        </row>
        <row r="280">
          <cell r="D280" t="str">
            <v>            Travel - Meals</v>
          </cell>
        </row>
        <row r="281">
          <cell r="D281" t="str">
            <v>            Travel - SAP - ERP</v>
          </cell>
        </row>
        <row r="282">
          <cell r="D282" t="str">
            <v>            Travel - SAP - CCS</v>
          </cell>
        </row>
        <row r="283">
          <cell r="D283" t="str">
            <v>            Business Meal &amp; Entertainment</v>
          </cell>
        </row>
        <row r="284">
          <cell r="D284" t="str">
            <v>            Safety</v>
          </cell>
        </row>
        <row r="285">
          <cell r="D285" t="str">
            <v>            Oth People Csts (Uniforms, Dues,Etc)</v>
          </cell>
        </row>
        <row r="286">
          <cell r="D286" t="str">
            <v>            Meetings/Conferences</v>
          </cell>
        </row>
        <row r="287">
          <cell r="D287" t="str">
            <v>            Events (Picnics, Parties, Etc)</v>
          </cell>
        </row>
        <row r="288">
          <cell r="D288" t="str">
            <v>            Contract Svcs - Meter Read &amp; Bill Collec</v>
          </cell>
        </row>
        <row r="289">
          <cell r="D289" t="str">
            <v>            Contract Svcs - Disc &amp; Reconnection Csts</v>
          </cell>
        </row>
        <row r="290">
          <cell r="D290" t="str">
            <v>            Contract Svcs - Tree-Trim (Dist.)</v>
          </cell>
        </row>
        <row r="291">
          <cell r="D291" t="str">
            <v>            Contract Svcs - Tree Trim (Trans)</v>
          </cell>
        </row>
        <row r="292">
          <cell r="D292" t="str">
            <v>            Oth Contract Svcs Used For Gen</v>
          </cell>
          <cell r="E292">
            <v>-8245.762061824038</v>
          </cell>
        </row>
        <row r="293">
          <cell r="D293" t="str">
            <v>            Oth Contract Svcs Used For Dist.</v>
          </cell>
        </row>
        <row r="294">
          <cell r="D294" t="str">
            <v>            Oth Contract Svcs Used For Trans</v>
          </cell>
        </row>
        <row r="295">
          <cell r="D295" t="str">
            <v>            Contract Srvcs - SAP - ERP</v>
          </cell>
        </row>
        <row r="296">
          <cell r="D296" t="str">
            <v>            Contract Srvcs - SAP - CCS</v>
          </cell>
        </row>
        <row r="297">
          <cell r="D297" t="str">
            <v>            Engineering Consultants Used For Gen</v>
          </cell>
        </row>
        <row r="298">
          <cell r="D298" t="str">
            <v>            Engineering Consultants Used For Dist.</v>
          </cell>
        </row>
        <row r="299">
          <cell r="D299" t="str">
            <v>            Engineering Consultants Used For Trans</v>
          </cell>
        </row>
        <row r="300">
          <cell r="D300" t="str">
            <v>            Environmental Consultants</v>
          </cell>
        </row>
        <row r="301">
          <cell r="D301" t="str">
            <v>            Legal Consultants</v>
          </cell>
        </row>
        <row r="302">
          <cell r="D302" t="str">
            <v>            Accounting Consultants</v>
          </cell>
        </row>
        <row r="303">
          <cell r="D303" t="str">
            <v>            Audit Services</v>
          </cell>
        </row>
        <row r="304">
          <cell r="D304" t="str">
            <v>            Tax Services</v>
          </cell>
        </row>
        <row r="305">
          <cell r="D305" t="str">
            <v>            Temporary Help</v>
          </cell>
        </row>
        <row r="306">
          <cell r="D306" t="str">
            <v>            Print Services</v>
          </cell>
        </row>
        <row r="307">
          <cell r="D307" t="str">
            <v>            Collection Costs</v>
          </cell>
        </row>
        <row r="308">
          <cell r="D308" t="str">
            <v>            Other Consultants</v>
          </cell>
        </row>
        <row r="309">
          <cell r="D309" t="str">
            <v>            Transmission Charges</v>
          </cell>
          <cell r="E309">
            <v>318647.80079772952</v>
          </cell>
        </row>
        <row r="310">
          <cell r="D310" t="str">
            <v>            Other Market Related Fees</v>
          </cell>
        </row>
        <row r="311">
          <cell r="D311" t="str">
            <v>            Amortization Of Regulatory Assets</v>
          </cell>
        </row>
        <row r="312">
          <cell r="D312" t="str">
            <v>            Property Taxes</v>
          </cell>
        </row>
        <row r="313">
          <cell r="D313" t="str">
            <v>            Gross Receipts Tax</v>
          </cell>
        </row>
        <row r="314">
          <cell r="D314" t="str">
            <v>            Assets Tax</v>
          </cell>
        </row>
        <row r="315">
          <cell r="D315" t="str">
            <v>            Municipal Taxes</v>
          </cell>
        </row>
        <row r="316">
          <cell r="D316" t="str">
            <v>            Import/Export Duties/Customs Charges</v>
          </cell>
        </row>
        <row r="317">
          <cell r="D317" t="str">
            <v>            Other Taxes</v>
          </cell>
          <cell r="E317">
            <v>82393.89430083608</v>
          </cell>
        </row>
        <row r="318">
          <cell r="D318" t="str">
            <v>            Insurance</v>
          </cell>
        </row>
        <row r="319">
          <cell r="D319" t="str">
            <v>            Penalties For Non-Served Energy</v>
          </cell>
        </row>
        <row r="320">
          <cell r="D320" t="str">
            <v>            Facilities Mgmt - Security Services</v>
          </cell>
        </row>
        <row r="321">
          <cell r="D321" t="str">
            <v>            Facilities Mgmt - Jan/Indust Clean Csts</v>
          </cell>
        </row>
        <row r="322">
          <cell r="D322" t="str">
            <v>            Facilities Mgmt - Other Costs</v>
          </cell>
        </row>
        <row r="323">
          <cell r="D323" t="str">
            <v>            Facilities Mgmt - Utilities - Oil &amp; Gas</v>
          </cell>
        </row>
        <row r="324">
          <cell r="D324" t="str">
            <v>            Facilities Mgmt - Utilities - Water</v>
          </cell>
        </row>
        <row r="325">
          <cell r="D325" t="str">
            <v>            Facilities Mgmt - Utilities - Elec</v>
          </cell>
        </row>
        <row r="326">
          <cell r="D326" t="str">
            <v>            Facilities Mgmt - Utilities - Oth</v>
          </cell>
        </row>
        <row r="327">
          <cell r="D327" t="str">
            <v>            Telecom - Wire Line</v>
          </cell>
        </row>
        <row r="328">
          <cell r="D328" t="str">
            <v>            Wireless Telecom/Radio</v>
          </cell>
        </row>
        <row r="329">
          <cell r="D329" t="str">
            <v>            Call Center Telecom Costs</v>
          </cell>
        </row>
        <row r="330">
          <cell r="D330" t="str">
            <v>            Other Communication Costs</v>
          </cell>
        </row>
        <row r="331">
          <cell r="D331" t="str">
            <v>            Vehicle Leasing Costs</v>
          </cell>
        </row>
        <row r="332">
          <cell r="D332" t="str">
            <v>            Vehicle - Repair &amp; Maintenance</v>
          </cell>
        </row>
        <row r="333">
          <cell r="D333" t="str">
            <v>            Vehicle - Gasoline/Fuel</v>
          </cell>
        </row>
        <row r="334">
          <cell r="D334" t="str">
            <v>            Office Supplies</v>
          </cell>
        </row>
        <row r="335">
          <cell r="D335" t="str">
            <v>            IT Hardware</v>
          </cell>
        </row>
        <row r="336">
          <cell r="D336" t="str">
            <v>            IT Software</v>
          </cell>
        </row>
        <row r="337">
          <cell r="D337" t="str">
            <v>            IT Licenses</v>
          </cell>
        </row>
        <row r="338">
          <cell r="D338" t="str">
            <v>            IT Consulting</v>
          </cell>
        </row>
        <row r="339">
          <cell r="D339" t="str">
            <v>            IT Hardware/Software - SAP - ERP</v>
          </cell>
        </row>
        <row r="340">
          <cell r="D340" t="str">
            <v>            IT Hardware/Software - SAP - CCS</v>
          </cell>
        </row>
        <row r="341">
          <cell r="D341" t="str">
            <v>            Plant Lease Expense</v>
          </cell>
        </row>
        <row r="342">
          <cell r="D342" t="str">
            <v>            Property Rental</v>
          </cell>
        </row>
        <row r="343">
          <cell r="D343" t="str">
            <v>            Transmission Line Rental</v>
          </cell>
        </row>
        <row r="344">
          <cell r="D344" t="str">
            <v>            Equipment Rental</v>
          </cell>
        </row>
        <row r="345">
          <cell r="D345" t="str">
            <v>            Fines &amp; Penalties</v>
          </cell>
        </row>
        <row r="346">
          <cell r="D346" t="str">
            <v>            Charitable Contributions - US</v>
          </cell>
        </row>
        <row r="347">
          <cell r="D347" t="str">
            <v>            Charitable Contributions - Non - US</v>
          </cell>
        </row>
        <row r="348">
          <cell r="D348" t="str">
            <v>            3rd Party/Partner Management Fees</v>
          </cell>
        </row>
        <row r="349">
          <cell r="D349" t="str">
            <v>            Licenses, Permits &amp; Easements</v>
          </cell>
        </row>
        <row r="350">
          <cell r="D350" t="str">
            <v>            Lab Fees</v>
          </cell>
        </row>
        <row r="351">
          <cell r="D351" t="str">
            <v>            Backup Electricity (Startup Electricity)</v>
          </cell>
        </row>
        <row r="352">
          <cell r="D352" t="str">
            <v>            Other Fixed Costs</v>
          </cell>
          <cell r="E352">
            <v>302205.57567591901</v>
          </cell>
        </row>
        <row r="353">
          <cell r="D353" t="str">
            <v>            Other SAP Costs - ERP</v>
          </cell>
        </row>
        <row r="354">
          <cell r="D354" t="str">
            <v>            Other SAP Costs - CCS</v>
          </cell>
        </row>
        <row r="355">
          <cell r="D355" t="str">
            <v>            Bank Fees/Charges</v>
          </cell>
        </row>
        <row r="356">
          <cell r="D356" t="str">
            <v>            Trustee Fees</v>
          </cell>
        </row>
        <row r="357">
          <cell r="D357" t="str">
            <v>            Rating Agency Fees</v>
          </cell>
        </row>
        <row r="358">
          <cell r="D358" t="str">
            <v>            EA-Consultants/Lobbying Csts</v>
          </cell>
        </row>
        <row r="359">
          <cell r="D359" t="str">
            <v>            External Affairs-Trade Associations</v>
          </cell>
        </row>
        <row r="360">
          <cell r="D360" t="str">
            <v>            External Affairs-Legal Services</v>
          </cell>
        </row>
        <row r="361">
          <cell r="D361" t="str">
            <v>            External Affairs-Special Events</v>
          </cell>
        </row>
        <row r="362">
          <cell r="D362" t="str">
            <v>            EA-Media Svcs/Publications</v>
          </cell>
        </row>
        <row r="363">
          <cell r="D363" t="str">
            <v>            Reimbursable Op Costs Unconsol</v>
          </cell>
        </row>
        <row r="364">
          <cell r="D364" t="str">
            <v>            UC Related Prty Mgmt (Operator) Fees</v>
          </cell>
        </row>
        <row r="365">
          <cell r="D365" t="str">
            <v>            Routine Maint - LT Svc Agrmt Csts (LTSA)</v>
          </cell>
        </row>
        <row r="366">
          <cell r="D366" t="str">
            <v>            Routine Maint - Material Handling</v>
          </cell>
        </row>
        <row r="367">
          <cell r="D367" t="str">
            <v>            Routine Maint - Boiler/Hrsg</v>
          </cell>
        </row>
        <row r="368">
          <cell r="D368" t="str">
            <v>            Routine Maint - Steam Turbine/Generator</v>
          </cell>
        </row>
        <row r="369">
          <cell r="D369" t="str">
            <v>            Routine Maint - Combustion Turbine</v>
          </cell>
        </row>
        <row r="370">
          <cell r="D370" t="str">
            <v>            Routine Maint - Hydro Turbine</v>
          </cell>
        </row>
        <row r="371">
          <cell r="D371" t="str">
            <v>            Routine Maint - Hydro Generator</v>
          </cell>
        </row>
        <row r="372">
          <cell r="D372" t="str">
            <v>            Routine Maint - Water Treatment</v>
          </cell>
        </row>
        <row r="373">
          <cell r="D373" t="str">
            <v>            Routine Maint - Environmental Systems</v>
          </cell>
        </row>
        <row r="374">
          <cell r="D374" t="str">
            <v>            Routine Maint - Other Direct UnIT Costs</v>
          </cell>
        </row>
        <row r="375">
          <cell r="D375" t="str">
            <v>            Major Maint - LT Svc Agrmt Csts (LTSA)</v>
          </cell>
        </row>
        <row r="376">
          <cell r="D376" t="str">
            <v>            Major Maint - Material Handling</v>
          </cell>
        </row>
        <row r="377">
          <cell r="D377" t="str">
            <v>            Major Maint - Boiler/HRSG</v>
          </cell>
        </row>
        <row r="378">
          <cell r="D378" t="str">
            <v>            Major Maint - Steam Turbine/Generator</v>
          </cell>
        </row>
        <row r="379">
          <cell r="D379" t="str">
            <v>            Major Maint - Combustion Turbine</v>
          </cell>
        </row>
        <row r="380">
          <cell r="D380" t="str">
            <v>            Major Maint - Hydro Turbine</v>
          </cell>
        </row>
        <row r="381">
          <cell r="D381" t="str">
            <v>            Major Maint - Hydro Generator</v>
          </cell>
        </row>
        <row r="382">
          <cell r="D382" t="str">
            <v>            Major Maint - Water Treatment</v>
          </cell>
        </row>
        <row r="383">
          <cell r="D383" t="str">
            <v>            Major Maint - Environmental Systems</v>
          </cell>
        </row>
        <row r="384">
          <cell r="D384" t="str">
            <v>            Major Maint - Other Direct Unit Costs</v>
          </cell>
        </row>
        <row r="385">
          <cell r="D385" t="str">
            <v>            Other Power Plant Maint Costs</v>
          </cell>
          <cell r="E385">
            <v>97838.233642709194</v>
          </cell>
        </row>
        <row r="386">
          <cell r="D386" t="str">
            <v>            Distribution Grid Maintenance</v>
          </cell>
        </row>
        <row r="387">
          <cell r="D387" t="str">
            <v>            Transmission Grid Maintenance</v>
          </cell>
        </row>
        <row r="388">
          <cell r="D388" t="str">
            <v>            Provision For Bad Debt</v>
          </cell>
          <cell r="E388">
            <v>0</v>
          </cell>
        </row>
        <row r="389">
          <cell r="D389" t="str">
            <v>            Depreciation</v>
          </cell>
          <cell r="E389">
            <v>254054.01509213835</v>
          </cell>
        </row>
        <row r="390">
          <cell r="D390" t="str">
            <v>            Depletion</v>
          </cell>
        </row>
        <row r="391">
          <cell r="D391" t="str">
            <v>            Amortization Of Intangible Assets</v>
          </cell>
        </row>
        <row r="392">
          <cell r="D392" t="str">
            <v>            Amort Of Sales Concess &amp; Contracts</v>
          </cell>
        </row>
        <row r="393">
          <cell r="D393" t="str">
            <v>            Amort Of Asset Retirement Obligations</v>
          </cell>
          <cell r="E393">
            <v>34968.341694478382</v>
          </cell>
        </row>
        <row r="394">
          <cell r="D394" t="str">
            <v>            Amortization of Goodwill</v>
          </cell>
        </row>
        <row r="395">
          <cell r="D395" t="str">
            <v>            Group G&amp;A - Salaries &amp; Wages</v>
          </cell>
        </row>
        <row r="396">
          <cell r="D396" t="str">
            <v>            Group G&amp;A - Overtime</v>
          </cell>
        </row>
        <row r="397">
          <cell r="D397" t="str">
            <v>            Group G&amp;A - Cash Bonuses</v>
          </cell>
        </row>
        <row r="398">
          <cell r="D398" t="str">
            <v>            Group G&amp;A - Long-Term Incentive Plan</v>
          </cell>
        </row>
        <row r="399">
          <cell r="D399" t="str">
            <v>            Group G&amp;A - Stock Options</v>
          </cell>
        </row>
        <row r="400">
          <cell r="D400" t="str">
            <v>            Group G&amp;A - Restricted Stock Units</v>
          </cell>
        </row>
        <row r="401">
          <cell r="D401" t="str">
            <v>            Group G&amp;A - Vacation/Paid Time Off</v>
          </cell>
        </row>
        <row r="402">
          <cell r="D402" t="str">
            <v>            Group G&amp;A - Employer Taxes</v>
          </cell>
        </row>
        <row r="403">
          <cell r="D403" t="str">
            <v>            Group G&amp;A - Defined Cont. Plan Exp</v>
          </cell>
        </row>
        <row r="404">
          <cell r="D404" t="str">
            <v>            Group G&amp;A - Defined Benefit Plan Exp</v>
          </cell>
        </row>
        <row r="405">
          <cell r="D405" t="str">
            <v>            Group G&amp;A - Health/Life/Dental/Dis Ins</v>
          </cell>
        </row>
        <row r="406">
          <cell r="D406" t="str">
            <v>            Group G&amp;A - Tuition Reimbursement</v>
          </cell>
        </row>
        <row r="407">
          <cell r="D407" t="str">
            <v>            Group G&amp;A - Employee Training</v>
          </cell>
        </row>
        <row r="408">
          <cell r="D408" t="str">
            <v>            Group G&amp;A - Travel - Transportation</v>
          </cell>
        </row>
        <row r="409">
          <cell r="D409" t="str">
            <v>            Group G&amp;A - Travel - Lodging</v>
          </cell>
        </row>
        <row r="410">
          <cell r="D410" t="str">
            <v>            Group G&amp;A - Travel - Meals</v>
          </cell>
        </row>
        <row r="411">
          <cell r="D411" t="str">
            <v>            Group G&amp;A - Bus Meal &amp; Entertainment</v>
          </cell>
        </row>
        <row r="412">
          <cell r="D412" t="str">
            <v>            Group G&amp;A - Charitable Contributions - Non - US</v>
          </cell>
        </row>
        <row r="413">
          <cell r="D413" t="str">
            <v>            Group G&amp;A - SAP Hardware/Software - CCS</v>
          </cell>
        </row>
        <row r="414">
          <cell r="D414" t="str">
            <v>            Group G&amp;A - SAP Contract Srvcs - CCS</v>
          </cell>
        </row>
        <row r="415">
          <cell r="D415" t="str">
            <v>            Group G&amp;A - SAP People Costs - CCS</v>
          </cell>
        </row>
        <row r="416">
          <cell r="D416" t="str">
            <v>            Group G&amp;A - Other SAP Costs - CCS</v>
          </cell>
        </row>
        <row r="417">
          <cell r="D417" t="str">
            <v>            Group G&amp;A - SAP Hardware/Software - ERP</v>
          </cell>
        </row>
        <row r="418">
          <cell r="D418" t="str">
            <v>            Group G&amp;A - SAP Contract Srvcs - ERP</v>
          </cell>
        </row>
        <row r="419">
          <cell r="D419" t="str">
            <v>            Group G&amp;A - SAP People Costs - ERP</v>
          </cell>
        </row>
        <row r="420">
          <cell r="D420" t="str">
            <v>            Group G&amp;A - Other SAP Costs - ERP</v>
          </cell>
        </row>
        <row r="421">
          <cell r="D421" t="str">
            <v>            Group G&amp;A - Office Costs</v>
          </cell>
        </row>
        <row r="422">
          <cell r="D422" t="str">
            <v>            Group G&amp;A - Property Rental</v>
          </cell>
        </row>
        <row r="423">
          <cell r="D423" t="str">
            <v>            Group G&amp;A - Equipment Rental</v>
          </cell>
        </row>
        <row r="424">
          <cell r="D424" t="str">
            <v>            Group G&amp;A - Consultants</v>
          </cell>
        </row>
        <row r="425">
          <cell r="D425" t="str">
            <v>            Group G&amp;A - Other Costs</v>
          </cell>
        </row>
        <row r="426">
          <cell r="D426" t="str">
            <v>            Arlington Costs - CEO Office</v>
          </cell>
        </row>
        <row r="427">
          <cell r="D427" t="str">
            <v>            Arlington Costs - Analysis &amp; Planning</v>
          </cell>
        </row>
        <row r="428">
          <cell r="D428" t="str">
            <v>            Arlington - General Counsel Office/Legal</v>
          </cell>
        </row>
        <row r="429">
          <cell r="D429" t="str">
            <v>            Arlington Costs - CFO Office</v>
          </cell>
        </row>
        <row r="430">
          <cell r="D430" t="str">
            <v>            Arlington Costs - Restructuring</v>
          </cell>
        </row>
        <row r="431">
          <cell r="D431" t="str">
            <v>            Arlington Costs - Integrated Utilities</v>
          </cell>
        </row>
        <row r="432">
          <cell r="D432" t="str">
            <v>            Arlington Costs - Generation</v>
          </cell>
        </row>
        <row r="433">
          <cell r="D433" t="str">
            <v>            Arlington Costs - Sourcing</v>
          </cell>
        </row>
        <row r="434">
          <cell r="D434" t="str">
            <v>            Arlington Costs - Business Performance</v>
          </cell>
        </row>
        <row r="435">
          <cell r="D435" t="str">
            <v>            Arlington Costs - Investor Relations</v>
          </cell>
        </row>
        <row r="436">
          <cell r="D436" t="str">
            <v>            Arlington Costs - External Affairs</v>
          </cell>
        </row>
        <row r="437">
          <cell r="D437" t="str">
            <v>            Arlington Costs - Human Resources</v>
          </cell>
        </row>
        <row r="438">
          <cell r="D438" t="str">
            <v>            Arlington Costs - Accounting</v>
          </cell>
        </row>
        <row r="439">
          <cell r="D439" t="str">
            <v>            Arlington Costs - Internal Audit</v>
          </cell>
        </row>
        <row r="440">
          <cell r="D440" t="str">
            <v>            Arlington Costs - Treasury</v>
          </cell>
        </row>
        <row r="441">
          <cell r="D441" t="str">
            <v>            Arlington Costs - Tax</v>
          </cell>
        </row>
        <row r="442">
          <cell r="D442" t="str">
            <v>            Arlington Costs - Risk Management</v>
          </cell>
        </row>
        <row r="443">
          <cell r="D443" t="str">
            <v>            Arlington Costs - Forecasting</v>
          </cell>
        </row>
        <row r="444">
          <cell r="D444" t="str">
            <v>            Arlington Costs - Tax</v>
          </cell>
        </row>
        <row r="445">
          <cell r="D445" t="str">
            <v>            Arlington Costs - Business Analysis</v>
          </cell>
        </row>
        <row r="446">
          <cell r="D446" t="str">
            <v>            Arlington Costs - Asset Sales</v>
          </cell>
        </row>
        <row r="447">
          <cell r="D447" t="str">
            <v>            Arlington Costs - IT</v>
          </cell>
        </row>
        <row r="448">
          <cell r="D448" t="str">
            <v>            Arlington - Office Rental &amp; Admin Csts</v>
          </cell>
        </row>
        <row r="449">
          <cell r="D449" t="str">
            <v>            Business Development - People Costs</v>
          </cell>
        </row>
        <row r="450">
          <cell r="D450" t="str">
            <v>            Bus Development - People Related Csts</v>
          </cell>
        </row>
        <row r="451">
          <cell r="D451" t="str">
            <v>            Business Development - Office Costs</v>
          </cell>
        </row>
        <row r="452">
          <cell r="D452" t="str">
            <v>            Business Development - Consultants</v>
          </cell>
        </row>
        <row r="453">
          <cell r="D453" t="str">
            <v>            Business Development - Options/Permits</v>
          </cell>
        </row>
        <row r="454">
          <cell r="D454" t="str">
            <v>            Business Development - Other Costs</v>
          </cell>
        </row>
        <row r="455">
          <cell r="D455" t="str">
            <v>            Interest (Income) - Investment</v>
          </cell>
        </row>
        <row r="456">
          <cell r="D456" t="str">
            <v>            Interest (Income) - Other</v>
          </cell>
        </row>
        <row r="457">
          <cell r="D457" t="str">
            <v>            Int (Income) - Unrealized Int Inc Rate Derivatives</v>
          </cell>
        </row>
        <row r="458">
          <cell r="D458" t="str">
            <v>            Int (Income) - Realized Int Inc Derivatives</v>
          </cell>
        </row>
        <row r="459">
          <cell r="D459" t="str">
            <v>            Unconsol Related Party Interest (Income)</v>
          </cell>
        </row>
        <row r="460">
          <cell r="D460" t="str">
            <v>            Interest Expense</v>
          </cell>
          <cell r="E460">
            <v>38416.600138068578</v>
          </cell>
        </row>
        <row r="461">
          <cell r="D461" t="str">
            <v>            Int Exp - Unrealized Int Rate Derivatives</v>
          </cell>
        </row>
        <row r="462">
          <cell r="D462" t="str">
            <v>            Realized Interest Rate Derivatives</v>
          </cell>
        </row>
        <row r="463">
          <cell r="D463" t="str">
            <v>            Amortization Of Deferred Financing Costs</v>
          </cell>
        </row>
        <row r="464">
          <cell r="D464" t="str">
            <v>            Interest Exp Pref Stock Dividends</v>
          </cell>
        </row>
        <row r="465">
          <cell r="D465" t="str">
            <v>            Accretion Exp - ARO</v>
          </cell>
          <cell r="E465">
            <v>55054.144778730239</v>
          </cell>
        </row>
        <row r="466">
          <cell r="D466" t="str">
            <v>            Unconsol Related Party Interest Expense</v>
          </cell>
        </row>
        <row r="467">
          <cell r="D467" t="str">
            <v>            Amort of OCI - FAS133 - Realized</v>
          </cell>
        </row>
        <row r="468">
          <cell r="D468" t="str">
            <v>            Unrealized Foreign Currency (Gain)/Loss</v>
          </cell>
          <cell r="E468">
            <v>71634.578507325306</v>
          </cell>
        </row>
        <row r="469">
          <cell r="D469" t="str">
            <v>            Realized Foreign Currency (Gain)/Loss</v>
          </cell>
        </row>
        <row r="470">
          <cell r="D470" t="str">
            <v>            Realized Foreign Currency Derivatives (Gain)/Loss</v>
          </cell>
        </row>
        <row r="471">
          <cell r="D471" t="str">
            <v>            Unrealized Foreign Currency Derivatives (Gain)/Loss</v>
          </cell>
        </row>
        <row r="472">
          <cell r="D472" t="str">
            <v>            Unrealized Commodity - (Gain)</v>
          </cell>
        </row>
        <row r="473">
          <cell r="D473" t="str">
            <v>            Realized Commodity - (Gain)</v>
          </cell>
        </row>
        <row r="474">
          <cell r="D474" t="str">
            <v>            Unrealized Commodity Derivatives - Loss</v>
          </cell>
        </row>
        <row r="475">
          <cell r="D475" t="str">
            <v>            Realized Commodity Derivatives - Loss</v>
          </cell>
        </row>
        <row r="476">
          <cell r="D476" t="str">
            <v>            (Gain) On Asset Sale</v>
          </cell>
          <cell r="E476">
            <v>3</v>
          </cell>
        </row>
        <row r="477">
          <cell r="D477" t="str">
            <v>            Marked-to-Market (Gain) on Inv</v>
          </cell>
        </row>
        <row r="478">
          <cell r="D478" t="str">
            <v>            (Gain) on Sale of Investment</v>
          </cell>
        </row>
        <row r="479">
          <cell r="D479" t="str">
            <v>            Rental (Income)</v>
          </cell>
        </row>
        <row r="480">
          <cell r="D480" t="str">
            <v>            Legal/Dispute Settlement (Income)</v>
          </cell>
        </row>
        <row r="481">
          <cell r="D481" t="str">
            <v>            (Gain) on Early Extingshmnt of Debt/Liab</v>
          </cell>
        </row>
        <row r="482">
          <cell r="D482" t="str">
            <v>            Other (Income)</v>
          </cell>
        </row>
        <row r="483">
          <cell r="D483" t="str">
            <v>            Loss On Sale Or Disposal Of Asset</v>
          </cell>
        </row>
        <row r="484">
          <cell r="D484" t="str">
            <v>            Debt Refinancing Costs</v>
          </cell>
        </row>
        <row r="485">
          <cell r="D485" t="str">
            <v>            Environmental Fine</v>
          </cell>
        </row>
        <row r="486">
          <cell r="D486" t="str">
            <v>            Loss on Legal/Dispute Settlement</v>
          </cell>
        </row>
        <row r="487">
          <cell r="D487" t="str">
            <v>            Loss on Extinguishment of Liabililties</v>
          </cell>
        </row>
        <row r="488">
          <cell r="D488" t="str">
            <v>            Loss on Sale of Investments</v>
          </cell>
        </row>
        <row r="489">
          <cell r="D489" t="str">
            <v>            Other Expense - SAP Disposals</v>
          </cell>
        </row>
        <row r="490">
          <cell r="D490" t="str">
            <v>            Goodwill Impairment</v>
          </cell>
        </row>
        <row r="491">
          <cell r="D491" t="str">
            <v>            Asset Impairment Expense</v>
          </cell>
        </row>
        <row r="492">
          <cell r="D492" t="str">
            <v>            Loss on Disposal of Asset</v>
          </cell>
          <cell r="E492">
            <v>0</v>
          </cell>
        </row>
        <row r="493">
          <cell r="D493" t="str">
            <v>            Other Expense</v>
          </cell>
          <cell r="E493">
            <v>49445.15302600291</v>
          </cell>
        </row>
        <row r="494">
          <cell r="D494" t="str">
            <v>            Adj To Equity In Earnings - Gain/(Loss)</v>
          </cell>
        </row>
        <row r="495">
          <cell r="D495" t="str">
            <v>            Adj To Minority Interest</v>
          </cell>
        </row>
        <row r="496">
          <cell r="D496" t="str">
            <v>            Adj To Taxes - Minority</v>
          </cell>
        </row>
        <row r="497">
          <cell r="D497" t="str">
            <v>            Inc Tax Exp US Consol - US State</v>
          </cell>
        </row>
        <row r="498">
          <cell r="D498" t="str">
            <v>            Inc Tax Exp US Consol - US Federal</v>
          </cell>
        </row>
        <row r="499">
          <cell r="D499" t="str">
            <v>            Inc Tax Exp US Unconsol - US State</v>
          </cell>
        </row>
        <row r="500">
          <cell r="D500" t="str">
            <v>            Inc Tax Exp US Unconsol - US Federal</v>
          </cell>
        </row>
        <row r="501">
          <cell r="D501" t="str">
            <v>            Inc Tax Exp Foreign Consol</v>
          </cell>
          <cell r="E501">
            <v>981378.25531947531</v>
          </cell>
        </row>
        <row r="502">
          <cell r="D502" t="str">
            <v>            Inc Tax Exp Foreign Unconsol</v>
          </cell>
        </row>
        <row r="503">
          <cell r="D503" t="str">
            <v>            Inc Tax Exp Elimination</v>
          </cell>
        </row>
        <row r="504">
          <cell r="D504" t="str">
            <v>            Taxes - Equity Earnings - Adj</v>
          </cell>
        </row>
        <row r="505">
          <cell r="D505" t="str">
            <v>            Chng Acct Princ FAS 133</v>
          </cell>
        </row>
        <row r="506">
          <cell r="D506" t="str">
            <v>            Chng Acct Princ FAS 143</v>
          </cell>
        </row>
        <row r="507">
          <cell r="D507" t="str">
            <v>            Chng Acct Princ FAS 142</v>
          </cell>
        </row>
        <row r="508">
          <cell r="D508" t="str">
            <v>            Chng Acct Princ - Other</v>
          </cell>
        </row>
        <row r="509">
          <cell r="D509" t="str">
            <v>            Taxes - Change in Acct Principle</v>
          </cell>
        </row>
        <row r="510">
          <cell r="D510" t="str">
            <v>            Extraordinary (Gain)/Loss</v>
          </cell>
        </row>
        <row r="511">
          <cell r="D511" t="str">
            <v>            Taxes - Extraordinary Items</v>
          </cell>
        </row>
        <row r="512">
          <cell r="D512" t="str">
            <v>            Discontinued Operations - Exp/(Inc)</v>
          </cell>
        </row>
        <row r="514">
          <cell r="D514" t="str">
            <v xml:space="preserve">            </v>
          </cell>
        </row>
        <row r="515">
          <cell r="D515" t="str">
            <v>            IC01 Consol - Contributed Capital</v>
          </cell>
          <cell r="E515">
            <v>24823676</v>
          </cell>
        </row>
        <row r="516">
          <cell r="D516" t="str">
            <v>            IC02 Consol - Charges Payable</v>
          </cell>
          <cell r="E516">
            <v>10664148</v>
          </cell>
        </row>
        <row r="517">
          <cell r="D517" t="str">
            <v>            IC02 Consol - Receivable Charges</v>
          </cell>
          <cell r="E517">
            <v>2600923</v>
          </cell>
        </row>
        <row r="518">
          <cell r="D518" t="str">
            <v>            IC07 Consol - Int Payable - LT</v>
          </cell>
          <cell r="E518">
            <v>2305780</v>
          </cell>
        </row>
        <row r="519">
          <cell r="D519" t="str">
            <v>            IC09 Consol - Loans Payable - LT</v>
          </cell>
          <cell r="E519">
            <v>20911358</v>
          </cell>
        </row>
        <row r="520">
          <cell r="D520" t="str">
            <v>            IC10 Consol - Fuel - Coal Cost</v>
          </cell>
          <cell r="E520">
            <v>2996848</v>
          </cell>
        </row>
        <row r="521">
          <cell r="D521" t="str">
            <v>            IC16 Consol - Other Revenue</v>
          </cell>
          <cell r="E521">
            <v>1887</v>
          </cell>
        </row>
        <row r="522">
          <cell r="D522" t="str">
            <v>            IC19 Consol - Elec Sales - Energy</v>
          </cell>
          <cell r="E522">
            <v>2719598</v>
          </cell>
        </row>
        <row r="523">
          <cell r="D523" t="str">
            <v>            IC04 Consol - Receivable Dividends</v>
          </cell>
        </row>
        <row r="524">
          <cell r="D524" t="str">
            <v>            IC05 Consol - Receivable Fees</v>
          </cell>
        </row>
        <row r="525">
          <cell r="D525" t="str">
            <v>            IC06 Consol - Int Receivable Current</v>
          </cell>
        </row>
        <row r="526">
          <cell r="D526" t="str">
            <v>            IC08 Consol - Loans Rec - Current</v>
          </cell>
        </row>
        <row r="527">
          <cell r="D527" t="str">
            <v>            IC06 Consol Diff - Interest Current</v>
          </cell>
        </row>
        <row r="528">
          <cell r="D528" t="str">
            <v>            IC08 Consol Diff - Loans Rec - Current</v>
          </cell>
        </row>
        <row r="529">
          <cell r="D529" t="str">
            <v>            IC02 Consol Diff - Charges Rec</v>
          </cell>
        </row>
        <row r="530">
          <cell r="D530" t="str">
            <v>            IC04 Consol Diff - Dividends Rec</v>
          </cell>
        </row>
        <row r="531">
          <cell r="D531" t="str">
            <v>            IC05 Consol Diff - Fees Rec</v>
          </cell>
        </row>
        <row r="532">
          <cell r="D532" t="str">
            <v>            Debt Service Reserves - Current</v>
          </cell>
        </row>
        <row r="533">
          <cell r="D533" t="str">
            <v>            Unconsol Related Party Inv - Beg Eq Earn</v>
          </cell>
        </row>
        <row r="534">
          <cell r="D534" t="str">
            <v>            Unconsol Related Party Inv - CY Eq Earn</v>
          </cell>
        </row>
        <row r="535">
          <cell r="D535" t="str">
            <v>            Cumulative Translation Adj - Eq Earn</v>
          </cell>
        </row>
        <row r="536">
          <cell r="D536" t="str">
            <v>            Total Unconsol Related Party Inv - End Eq Earn</v>
          </cell>
        </row>
        <row r="537">
          <cell r="D537" t="str">
            <v>            IC20 Consol - Other LT Asset</v>
          </cell>
        </row>
        <row r="538">
          <cell r="D538" t="str">
            <v>            IC20 Consol Diff - Other LT Asset</v>
          </cell>
        </row>
        <row r="539">
          <cell r="D539" t="str">
            <v>            IC06 Consol - Int Payable - Current</v>
          </cell>
        </row>
        <row r="540">
          <cell r="D540" t="str">
            <v>            IC08 Consol - Loans Payable - Current</v>
          </cell>
        </row>
        <row r="541">
          <cell r="D541" t="str">
            <v>            IC04 Consol - Dividends Payable</v>
          </cell>
        </row>
        <row r="542">
          <cell r="D542" t="str">
            <v>            IC05 Consol - Fees Payable</v>
          </cell>
        </row>
        <row r="543">
          <cell r="D543" t="str">
            <v>            IC20 Consol - Other LT Liability - Other</v>
          </cell>
        </row>
        <row r="544">
          <cell r="D544" t="str">
            <v>            Minority Earnings</v>
          </cell>
        </row>
        <row r="545">
          <cell r="D545" t="str">
            <v>            Minority Interest - Beginning Earnings</v>
          </cell>
        </row>
        <row r="546">
          <cell r="D546" t="str">
            <v>            Minority Int FAS 133 - Unrealized</v>
          </cell>
        </row>
        <row r="547">
          <cell r="D547" t="str">
            <v>            Minority Int FAS133 Realized</v>
          </cell>
        </row>
        <row r="548">
          <cell r="D548" t="str">
            <v>            Accum Amort Min Int - FAS133 - Realized</v>
          </cell>
        </row>
        <row r="549">
          <cell r="D549" t="str">
            <v>            IC09 Consol - Loans Rec - LT</v>
          </cell>
        </row>
        <row r="550">
          <cell r="D550" t="str">
            <v>            IC07 Consol - Interest Inv</v>
          </cell>
        </row>
        <row r="551">
          <cell r="D551" t="str">
            <v>            IC01 Consol - Cap Contribution Inv</v>
          </cell>
        </row>
        <row r="552">
          <cell r="D552" t="str">
            <v>            IC03 Consol - Dividends Inv</v>
          </cell>
        </row>
        <row r="553">
          <cell r="D553" t="str">
            <v>            Service Agreement Sales</v>
          </cell>
        </row>
        <row r="554">
          <cell r="D554" t="str">
            <v>            Consulting - Revenue DedUCtions</v>
          </cell>
        </row>
        <row r="555">
          <cell r="D555" t="str">
            <v>            IC17 Consol - Reim Ops Exp (Rev)</v>
          </cell>
        </row>
        <row r="556">
          <cell r="D556" t="str">
            <v>            IC18 Consol - Elec Sales - Capacity</v>
          </cell>
        </row>
        <row r="557">
          <cell r="D557" t="str">
            <v>            IC10 Consol - Coal Revenue</v>
          </cell>
        </row>
        <row r="558">
          <cell r="D558" t="str">
            <v>            IC11 Consol - Gas Revenue</v>
          </cell>
        </row>
        <row r="559">
          <cell r="D559" t="str">
            <v>            IC14 Consol - Oil Revenue</v>
          </cell>
        </row>
        <row r="560">
          <cell r="D560" t="str">
            <v>            IC15 Consol - Other Fuel Revenue</v>
          </cell>
        </row>
        <row r="561">
          <cell r="D561" t="str">
            <v>            IC11 Consol - Fuel - Gas Cost</v>
          </cell>
        </row>
        <row r="562">
          <cell r="D562" t="str">
            <v>            IC14 Consol - Fuel - Oil Cost</v>
          </cell>
        </row>
        <row r="563">
          <cell r="D563" t="str">
            <v>            IC15 Consol - Other Fuel Cost</v>
          </cell>
        </row>
        <row r="564">
          <cell r="D564" t="str">
            <v>            IC10 Consol Diff - Coal Cost</v>
          </cell>
        </row>
        <row r="565">
          <cell r="D565" t="str">
            <v>            IC11 Consol Diff - Gas Cost</v>
          </cell>
        </row>
        <row r="566">
          <cell r="D566" t="str">
            <v>            IC14 Consol Diff - Oil Cost</v>
          </cell>
        </row>
        <row r="567">
          <cell r="D567" t="str">
            <v>            IC15 Consol Diff - Other Fuel Cost</v>
          </cell>
        </row>
        <row r="568">
          <cell r="D568" t="str">
            <v>            Contract Electricity Purchases - Energy</v>
          </cell>
        </row>
        <row r="569">
          <cell r="D569" t="str">
            <v>            Contract Electricity Purchases - Capacity</v>
          </cell>
        </row>
        <row r="570">
          <cell r="D570" t="str">
            <v>            Spot Electricity Purchases - Energy</v>
          </cell>
        </row>
        <row r="571">
          <cell r="D571" t="str">
            <v>            Spot Electricity Purchases - Capacity</v>
          </cell>
        </row>
        <row r="572">
          <cell r="D572" t="str">
            <v>            IC18 Consol - Elec Cost - Capacity</v>
          </cell>
        </row>
        <row r="573">
          <cell r="D573" t="str">
            <v>            IC19 Consol - Elec Cost - Energy</v>
          </cell>
        </row>
        <row r="574">
          <cell r="D574" t="str">
            <v>            IC18 Consol Diff - Elec Cost - Capacity</v>
          </cell>
        </row>
        <row r="575">
          <cell r="D575" t="str">
            <v>            IC19 Consol Diff - Elec Cost - Energy</v>
          </cell>
        </row>
        <row r="576">
          <cell r="D576" t="str">
            <v>            IC16 Consol - Other Costs Of Sales</v>
          </cell>
        </row>
        <row r="577">
          <cell r="D577" t="str">
            <v>            IC16 Consol Diff - Oth Cost Of Sales</v>
          </cell>
        </row>
        <row r="578">
          <cell r="D578" t="str">
            <v>            Transmission Charges - Variable</v>
          </cell>
        </row>
        <row r="579">
          <cell r="D579" t="str">
            <v>            Insurance Premiums with Captive</v>
          </cell>
        </row>
        <row r="580">
          <cell r="D580" t="str">
            <v>            Loss on Disposal/Asset Imp Write Down - Disc Ops</v>
          </cell>
        </row>
        <row r="581">
          <cell r="D581" t="str">
            <v>            IC17 Consol - Reimb Op Costs</v>
          </cell>
        </row>
        <row r="582">
          <cell r="D582" t="str">
            <v>            IC17 Consol Diff - Reimb Op Costs</v>
          </cell>
        </row>
        <row r="583">
          <cell r="D583" t="str">
            <v>            Reclass Development Cost - Inc</v>
          </cell>
        </row>
        <row r="584">
          <cell r="D584" t="str">
            <v>            Reclass Development Cost - Exp</v>
          </cell>
        </row>
        <row r="585">
          <cell r="D585" t="str">
            <v>            Amortization - Other Assets</v>
          </cell>
        </row>
        <row r="586">
          <cell r="D586" t="str">
            <v>            IC13 Consol - Ops Mgmt Fees (Rev)</v>
          </cell>
        </row>
        <row r="587">
          <cell r="D587" t="str">
            <v>            IC13 Consol - Mgmt (Operator) Fees</v>
          </cell>
        </row>
        <row r="588">
          <cell r="D588" t="str">
            <v>            IC13 Consol Diff - Mgmt (Operator) Fees</v>
          </cell>
        </row>
        <row r="589">
          <cell r="D589" t="str">
            <v>            IC12 Consol - Interest Income</v>
          </cell>
        </row>
        <row r="590">
          <cell r="D590" t="str">
            <v>            IC12 Consol Diff - Interest Expense</v>
          </cell>
        </row>
        <row r="591">
          <cell r="D591" t="str">
            <v>            IC12 Consol - Interest Expense</v>
          </cell>
        </row>
        <row r="592">
          <cell r="D592" t="str">
            <v>            Equity In Pre-Tax Earnings - Gain/(Loss)</v>
          </cell>
        </row>
        <row r="593">
          <cell r="D593" t="str">
            <v>            Minority Interest</v>
          </cell>
        </row>
        <row r="594">
          <cell r="D594" t="str">
            <v>            Taxes - Minority</v>
          </cell>
        </row>
        <row r="595">
          <cell r="D595" t="str">
            <v>            Taxes - Equity Earnings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 Atai excel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2-100 - LS"/>
      <sheetName val="U2-200 - ES"/>
      <sheetName val="U2-300 - COS reconciliation"/>
      <sheetName val="U2-400 - sublead"/>
      <sheetName val="U2-700 - Disclosure"/>
      <sheetName val="Actuals Input"/>
      <sheetName val="FES"/>
      <sheetName val="SMSTemp"/>
      <sheetName val="July_03_Pg8"/>
      <sheetName val="Cost 99v98"/>
      <sheetName val="B-4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3"/>
      <sheetName val="Sheet1"/>
      <sheetName val="Sheet2"/>
      <sheetName val="Sheet4"/>
      <sheetName val="свод-Роза (корр)"/>
      <sheetName val="свод-Роза"/>
      <sheetName val="реестр-Роза"/>
      <sheetName val="Примеч-Каирбек"/>
      <sheetName val="не трогать для Июня!"/>
      <sheetName val="свод-Каирбек"/>
      <sheetName val="реестр-Каирбек"/>
      <sheetName val="реестр-Каирбек (1)"/>
      <sheetName val="реестр(only 6-month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le Page"/>
      <sheetName val="Input"/>
      <sheetName val="Curves"/>
      <sheetName val="GoSeven"/>
      <sheetName val="GoEight"/>
      <sheetName val="GrThree"/>
      <sheetName val="GrFour"/>
      <sheetName val="HOne"/>
      <sheetName val="HTwo"/>
      <sheetName val="JOne"/>
      <sheetName val="JTwo"/>
      <sheetName val="KOne"/>
      <sheetName val="MOne"/>
      <sheetName val="MTwo"/>
      <sheetName val="StartShut"/>
      <sheetName val="Calc"/>
      <sheetName val="Inc. HR"/>
      <sheetName val="USS99"/>
      <sheetName val="P&amp;L CCI Detail"/>
      <sheetName val="Cash CCI Detail"/>
      <sheetName val="cscve"/>
      <sheetName val="Customer Lists"/>
      <sheetName val="DEC FEC 02 BD"/>
      <sheetName val="FLC.COMPL"/>
      <sheetName val="PPA Tariff"/>
      <sheetName val="PLAN MANUT"/>
      <sheetName val="Reforma Secundária"/>
      <sheetName val="Lists"/>
      <sheetName val="CP"/>
      <sheetName val="DE PARA"/>
      <sheetName val="Campiche"/>
      <sheetName val="Subsistemas Andres"/>
      <sheetName val="Ref. Materiales"/>
      <sheetName val="Subsistemas DPP"/>
      <sheetName val="Расчет_Ин"/>
      <sheetName val="Причины"/>
      <sheetName val="RT RI"/>
      <sheetName val="Dashboard"/>
      <sheetName val="Datos"/>
      <sheetName val="Option 0"/>
      <sheetName val="Prelim Cost"/>
      <sheetName val="ИТОГО Динамика"/>
      <sheetName val="3П ДДС"/>
      <sheetName val="Loans"/>
      <sheetName val="Busdev"/>
      <sheetName val="CA"/>
      <sheetName val="Consol"/>
      <sheetName val="Sch17  Guarantees"/>
      <sheetName val="Assump"/>
      <sheetName val="Unconsol"/>
      <sheetName val="Сценарий"/>
      <sheetName val="Год"/>
      <sheetName val="Версия"/>
      <sheetName val="Параметры"/>
      <sheetName val="Вспом"/>
      <sheetName val="Справочник причин"/>
      <sheetName val="X-rates"/>
      <sheetName val="Справочник причин (2)"/>
      <sheetName val="Лист2"/>
      <sheetName val="Compra - MWh"/>
      <sheetName val="Mapping"/>
      <sheetName val="øYñf"/>
      <sheetName val=""/>
      <sheetName val="a"/>
      <sheetName val="Index (2)"/>
      <sheetName val="Gen-2"/>
      <sheetName val="IC_A"/>
      <sheetName val="IPR_VOG"/>
      <sheetName val="CO_11"/>
      <sheetName val="pip.summ."/>
      <sheetName val="18."/>
      <sheetName val="11."/>
      <sheetName val="05."/>
      <sheetName val="09."/>
      <sheetName val="19."/>
      <sheetName val="01."/>
      <sheetName val="07."/>
      <sheetName val="28."/>
      <sheetName val="13."/>
      <sheetName val="03."/>
      <sheetName val="27."/>
      <sheetName val="20."/>
      <sheetName val="24."/>
      <sheetName val="25."/>
      <sheetName val="02."/>
      <sheetName val="21."/>
      <sheetName val="26."/>
      <sheetName val="23."/>
      <sheetName val="22."/>
      <sheetName val="э"/>
      <sheetName val="Sheet1"/>
      <sheetName val="Balance Sheet"/>
      <sheetName val="Sheet3"/>
      <sheetName val="Справочники"/>
      <sheetName val="031297"/>
      <sheetName val="справочник план 2023"/>
      <sheetName val="Demanda nova ou edição"/>
      <sheetName val="CA por Gerência"/>
      <sheetName val="Categ Valor _ Classe de custo"/>
      <sheetName val="Critérios priorização"/>
      <sheetName val="Processo_Subprocesso"/>
      <sheetName val="Cidade-Regional"/>
      <sheetName val="Centro de Planejamento"/>
      <sheetName val="Sup_Ger"/>
      <sheetName val="Centro de custo"/>
      <sheetName val="Parâmetros"/>
      <sheetName val="Plan1"/>
      <sheetName val="ParâmetrosGerais"/>
      <sheetName val="Centro de Custos e Classes"/>
      <sheetName val="AUXILIAR"/>
      <sheetName val="Title_Page"/>
      <sheetName val="Inc__HR"/>
      <sheetName val="Customer_Lists"/>
      <sheetName val="DEC_FEC_02_BD"/>
      <sheetName val="FLC_COMPL"/>
      <sheetName val="PPA_Tariff"/>
      <sheetName val="PLAN_MANUT"/>
      <sheetName val="Reforma_Secundária"/>
      <sheetName val="DE_PARA"/>
      <sheetName val="Subsistemas_Andres"/>
      <sheetName val="Ref__Materiales"/>
      <sheetName val="Subsistemas_DPP"/>
      <sheetName val="RT_RI"/>
      <sheetName val="Compra_-_MWh"/>
      <sheetName val="99 cons YTD"/>
      <sheetName val="Returns USD"/>
      <sheetName val="AUT. TRSFT"/>
      <sheetName val="Tax"/>
      <sheetName val="Debt"/>
      <sheetName val="Articles"/>
      <sheetName val="LUP"/>
      <sheetName val="P&amp;L"/>
      <sheetName val="São Paulo"/>
      <sheetName val="RP-101.2.1."/>
      <sheetName val="OBRA VIAL S2"/>
      <sheetName val="CCMM Enap"/>
      <sheetName val="Inicio Análisis Cuentas"/>
      <sheetName val="General Data"/>
      <sheetName val="AMORT 2010"/>
      <sheetName val="Deducc"/>
      <sheetName val="Gtovta"/>
      <sheetName val="RLI (AII-1)"/>
      <sheetName val=" AnexoOpDiv99"/>
      <sheetName val="Repeticiones"/>
      <sheetName val="AII-0 "/>
      <sheetName val="Condicable"/>
      <sheetName val="ANEXOS"/>
      <sheetName val="ANEXO 1847"/>
      <sheetName val="aju10"/>
      <sheetName val="res10"/>
      <sheetName val="ANEXO 14"/>
      <sheetName val="Report 1"/>
      <sheetName val="LID-AR"/>
      <sheetName val="MES"/>
      <sheetName val="Title_Page1"/>
      <sheetName val="Inc__HR1"/>
      <sheetName val="DEC_FEC_02_BD1"/>
      <sheetName val="FLC_COMPL1"/>
      <sheetName val="PPA_Tariff1"/>
      <sheetName val="PLAN_MANUT1"/>
      <sheetName val="Reforma_Secundária1"/>
      <sheetName val="Customer_Lists1"/>
      <sheetName val="DE_PARA1"/>
      <sheetName val="Subsistemas_Andres1"/>
      <sheetName val="Ref__Materiales1"/>
      <sheetName val="Subsistemas_DPP1"/>
      <sheetName val="RT_RI1"/>
      <sheetName val="Compra_-_MWh1"/>
      <sheetName val="99_cons_YTD"/>
      <sheetName val="Returns_USD"/>
      <sheetName val="AUT__TRSFT"/>
      <sheetName val="BS_US"/>
      <sheetName val="IS_US"/>
      <sheetName val="CF_US"/>
      <sheetName val="BS"/>
      <sheetName val="IS"/>
      <sheetName val="CF"/>
      <sheetName val="Equity"/>
      <sheetName val="Fixed_Assets"/>
      <sheetName val="ELETROPAULO capacidade nova"/>
    </sheetNames>
    <sheetDataSet>
      <sheetData sheetId="0" refreshError="1"/>
      <sheetData sheetId="1" refreshError="1"/>
      <sheetData sheetId="2" refreshError="1"/>
      <sheetData sheetId="3" refreshError="1">
        <row r="86">
          <cell r="B86">
            <v>14.2936554173952</v>
          </cell>
        </row>
        <row r="90">
          <cell r="D90">
            <v>13.297261859999997</v>
          </cell>
          <cell r="E90">
            <v>19.379258234999998</v>
          </cell>
        </row>
        <row r="91">
          <cell r="D91">
            <v>13.709517884999995</v>
          </cell>
          <cell r="E91">
            <v>18.845088383863636</v>
          </cell>
        </row>
        <row r="92">
          <cell r="D92">
            <v>14.121773909999996</v>
          </cell>
          <cell r="E92">
            <v>18.434301509999997</v>
          </cell>
        </row>
        <row r="93">
          <cell r="D93">
            <v>14.534029934999998</v>
          </cell>
          <cell r="E93">
            <v>18.118424618653844</v>
          </cell>
        </row>
        <row r="94">
          <cell r="D94">
            <v>14.946285959999994</v>
          </cell>
          <cell r="E94">
            <v>17.877119856428571</v>
          </cell>
        </row>
        <row r="95">
          <cell r="D95">
            <v>15.358541984999997</v>
          </cell>
          <cell r="E95">
            <v>17.695472797499995</v>
          </cell>
        </row>
        <row r="96">
          <cell r="D96">
            <v>15.770798009999998</v>
          </cell>
          <cell r="E96">
            <v>17.562297622499997</v>
          </cell>
        </row>
        <row r="97">
          <cell r="D97">
            <v>16.183054034999998</v>
          </cell>
          <cell r="E97">
            <v>17.469040469558824</v>
          </cell>
        </row>
        <row r="98">
          <cell r="D98">
            <v>16.595310059999996</v>
          </cell>
          <cell r="E98">
            <v>17.409048334999998</v>
          </cell>
        </row>
        <row r="99">
          <cell r="D99">
            <v>17.007566085000001</v>
          </cell>
          <cell r="E99">
            <v>17.377068847499999</v>
          </cell>
        </row>
        <row r="100">
          <cell r="B100">
            <v>14.917384895999996</v>
          </cell>
          <cell r="C100">
            <v>17.567727888</v>
          </cell>
          <cell r="D100">
            <v>17.419822109999998</v>
          </cell>
          <cell r="E100">
            <v>17.368900109999998</v>
          </cell>
        </row>
        <row r="101">
          <cell r="B101">
            <v>15.081375519299998</v>
          </cell>
          <cell r="C101">
            <v>17.445425617507141</v>
          </cell>
          <cell r="D101">
            <v>17.832078134999996</v>
          </cell>
          <cell r="E101">
            <v>17.381140586785712</v>
          </cell>
        </row>
        <row r="102">
          <cell r="B102">
            <v>15.245366142599998</v>
          </cell>
          <cell r="C102">
            <v>17.341695854481816</v>
          </cell>
          <cell r="D102">
            <v>18.244334159999998</v>
          </cell>
          <cell r="E102">
            <v>17.411007203181818</v>
          </cell>
        </row>
        <row r="103">
          <cell r="B103">
            <v>15.409356765899998</v>
          </cell>
          <cell r="C103">
            <v>17.254116097949996</v>
          </cell>
          <cell r="D103">
            <v>18.656590184999999</v>
          </cell>
          <cell r="E103">
            <v>17.456200897499997</v>
          </cell>
        </row>
        <row r="104">
          <cell r="B104">
            <v>15.573347389199997</v>
          </cell>
          <cell r="C104">
            <v>17.180667597099998</v>
          </cell>
          <cell r="D104">
            <v>19.068846209999997</v>
          </cell>
          <cell r="E104">
            <v>17.514805785</v>
          </cell>
        </row>
        <row r="105">
          <cell r="B105">
            <v>15.737338012499995</v>
          </cell>
          <cell r="C105">
            <v>17.119654601249998</v>
          </cell>
          <cell r="D105">
            <v>19.481102234999998</v>
          </cell>
          <cell r="E105">
            <v>17.585212522500001</v>
          </cell>
        </row>
        <row r="106">
          <cell r="B106">
            <v>15.901328635799997</v>
          </cell>
          <cell r="C106">
            <v>17.069642244438459</v>
          </cell>
        </row>
        <row r="107">
          <cell r="B107">
            <v>16.065319259099997</v>
          </cell>
          <cell r="C107">
            <v>17.02940823343889</v>
          </cell>
        </row>
        <row r="108">
          <cell r="B108">
            <v>16.229309882399999</v>
          </cell>
          <cell r="C108">
            <v>16.997904888342855</v>
          </cell>
        </row>
        <row r="109">
          <cell r="B109">
            <v>16.393300505699997</v>
          </cell>
          <cell r="C109">
            <v>16.974229036815515</v>
          </cell>
        </row>
        <row r="110">
          <cell r="B110">
            <v>16.557291128999996</v>
          </cell>
          <cell r="C110">
            <v>16.9575979295</v>
          </cell>
        </row>
        <row r="111">
          <cell r="B111">
            <v>16.721281752299998</v>
          </cell>
          <cell r="C111">
            <v>16.947329816956451</v>
          </cell>
        </row>
        <row r="112">
          <cell r="B112">
            <v>16.885272375599996</v>
          </cell>
          <cell r="C112">
            <v>16.942828168424999</v>
          </cell>
        </row>
        <row r="113">
          <cell r="B113">
            <v>17.049262998899998</v>
          </cell>
          <cell r="C113">
            <v>16.943568759904544</v>
          </cell>
        </row>
        <row r="114">
          <cell r="B114">
            <v>17.213253622199996</v>
          </cell>
          <cell r="C114">
            <v>16.949089040805884</v>
          </cell>
        </row>
        <row r="115">
          <cell r="B115">
            <v>17.377244245499998</v>
          </cell>
          <cell r="C115">
            <v>16.958979323464284</v>
          </cell>
        </row>
        <row r="116">
          <cell r="B116">
            <v>17.541234868799997</v>
          </cell>
          <cell r="C116">
            <v>16.972875441066666</v>
          </cell>
        </row>
        <row r="117">
          <cell r="B117">
            <v>17.705225492099999</v>
          </cell>
          <cell r="C117">
            <v>16.990452596185136</v>
          </cell>
        </row>
        <row r="118">
          <cell r="B118">
            <v>17.869216115399997</v>
          </cell>
          <cell r="C118">
            <v>17.011420180594737</v>
          </cell>
        </row>
        <row r="119">
          <cell r="B119">
            <v>18.033206738699992</v>
          </cell>
          <cell r="C119">
            <v>17.035517392042305</v>
          </cell>
        </row>
        <row r="120">
          <cell r="B120">
            <v>18.197197361999997</v>
          </cell>
          <cell r="C120">
            <v>17.062509508499996</v>
          </cell>
        </row>
        <row r="121">
          <cell r="B121">
            <v>18.361187985299996</v>
          </cell>
          <cell r="C121">
            <v>17.092184707649999</v>
          </cell>
        </row>
        <row r="122">
          <cell r="B122">
            <v>18.525178608599997</v>
          </cell>
          <cell r="C122">
            <v>17.12435134072857</v>
          </cell>
        </row>
        <row r="123">
          <cell r="B123">
            <v>18.689169231899996</v>
          </cell>
          <cell r="C123">
            <v>17.158835586763953</v>
          </cell>
        </row>
        <row r="124">
          <cell r="B124">
            <v>18.853159855199998</v>
          </cell>
          <cell r="C124">
            <v>17.195479426690909</v>
          </cell>
        </row>
        <row r="125">
          <cell r="B125">
            <v>19.017150478499996</v>
          </cell>
          <cell r="C125">
            <v>17.234138887583335</v>
          </cell>
        </row>
      </sheetData>
      <sheetData sheetId="4" refreshError="1">
        <row r="86">
          <cell r="B86">
            <v>12.852652706944001</v>
          </cell>
        </row>
        <row r="115">
          <cell r="B115">
            <v>12.15130352994</v>
          </cell>
          <cell r="C115">
            <v>14.854220254684288</v>
          </cell>
        </row>
        <row r="116">
          <cell r="B116">
            <v>12.219952805423997</v>
          </cell>
          <cell r="C116">
            <v>14.780092696711998</v>
          </cell>
        </row>
        <row r="117">
          <cell r="B117">
            <v>12.288602080907999</v>
          </cell>
          <cell r="C117">
            <v>14.711827419589133</v>
          </cell>
        </row>
        <row r="118">
          <cell r="B118">
            <v>12.357251356392</v>
          </cell>
          <cell r="C118">
            <v>14.648961611669682</v>
          </cell>
        </row>
        <row r="119">
          <cell r="B119">
            <v>12.425900631875999</v>
          </cell>
          <cell r="C119">
            <v>14.591079929168767</v>
          </cell>
        </row>
        <row r="120">
          <cell r="B120">
            <v>12.49454990736</v>
          </cell>
          <cell r="C120">
            <v>14.537808562679999</v>
          </cell>
        </row>
        <row r="121">
          <cell r="B121">
            <v>12.563199182843999</v>
          </cell>
          <cell r="C121">
            <v>14.488810172007364</v>
          </cell>
        </row>
        <row r="122">
          <cell r="B122">
            <v>12.631848458327999</v>
          </cell>
          <cell r="C122">
            <v>14.443779544592571</v>
          </cell>
        </row>
        <row r="123">
          <cell r="B123">
            <v>12.700497733811998</v>
          </cell>
          <cell r="C123">
            <v>14.402439859743209</v>
          </cell>
        </row>
        <row r="124">
          <cell r="B124">
            <v>12.769147009295999</v>
          </cell>
          <cell r="C124">
            <v>14.364539462284364</v>
          </cell>
        </row>
        <row r="125">
          <cell r="B125">
            <v>12.837796284779998</v>
          </cell>
          <cell r="C125">
            <v>14.329849066389999</v>
          </cell>
        </row>
        <row r="126">
          <cell r="B126">
            <v>12.906445560263998</v>
          </cell>
          <cell r="C126">
            <v>14.298159324132</v>
          </cell>
        </row>
        <row r="127">
          <cell r="B127">
            <v>12.975094835747999</v>
          </cell>
          <cell r="C127">
            <v>14.26927870442719</v>
          </cell>
        </row>
        <row r="128">
          <cell r="B128">
            <v>13.043744111232</v>
          </cell>
          <cell r="C128">
            <v>14.243031637115998</v>
          </cell>
        </row>
        <row r="129">
          <cell r="B129">
            <v>13.112393386715999</v>
          </cell>
          <cell r="C129">
            <v>14.219256884296774</v>
          </cell>
        </row>
        <row r="130">
          <cell r="B130">
            <v>13.181042662199999</v>
          </cell>
          <cell r="C130">
            <v>14.197806107099998</v>
          </cell>
        </row>
        <row r="131">
          <cell r="B131">
            <v>13.249691937683998</v>
          </cell>
          <cell r="C131">
            <v>14.178542601077293</v>
          </cell>
        </row>
        <row r="132">
          <cell r="B132">
            <v>13.318341213167999</v>
          </cell>
          <cell r="C132">
            <v>14.161340177507075</v>
          </cell>
        </row>
        <row r="133">
          <cell r="B133">
            <v>13.386990488652</v>
          </cell>
          <cell r="C133">
            <v>14.146082171344865</v>
          </cell>
        </row>
        <row r="134">
          <cell r="B134">
            <v>13.455639764136</v>
          </cell>
          <cell r="C134">
            <v>14.132660559401332</v>
          </cell>
        </row>
        <row r="135">
          <cell r="B135">
            <v>13.524289039619998</v>
          </cell>
          <cell r="C135">
            <v>14.120975174719089</v>
          </cell>
        </row>
        <row r="136">
          <cell r="B136">
            <v>13.592938315104</v>
          </cell>
          <cell r="C136">
            <v>14.110933005123426</v>
          </cell>
        </row>
        <row r="137">
          <cell r="B137">
            <v>13.661587590587999</v>
          </cell>
          <cell r="C137">
            <v>14.102447565609786</v>
          </cell>
        </row>
        <row r="138">
          <cell r="B138">
            <v>13.730236866072</v>
          </cell>
          <cell r="C138">
            <v>14.095438335656688</v>
          </cell>
        </row>
        <row r="139">
          <cell r="B139">
            <v>13.798886141555997</v>
          </cell>
          <cell r="C139">
            <v>14.089830253761049</v>
          </cell>
        </row>
        <row r="140">
          <cell r="B140">
            <v>13.867535417039999</v>
          </cell>
          <cell r="C140">
            <v>14.08555326252</v>
          </cell>
        </row>
        <row r="141">
          <cell r="B141">
            <v>13.936184692524</v>
          </cell>
          <cell r="C141">
            <v>14.08254189845872</v>
          </cell>
        </row>
        <row r="142">
          <cell r="B142">
            <v>14.004833968007999</v>
          </cell>
          <cell r="C142">
            <v>14.080734921552386</v>
          </cell>
        </row>
        <row r="143">
          <cell r="B143">
            <v>14.073483243491999</v>
          </cell>
          <cell r="C143">
            <v>14.080074980031711</v>
          </cell>
        </row>
        <row r="144">
          <cell r="B144">
            <v>14.142132518975998</v>
          </cell>
          <cell r="C144">
            <v>14.080508306612996</v>
          </cell>
        </row>
        <row r="145">
          <cell r="B145">
            <v>14.210781794460001</v>
          </cell>
          <cell r="C145">
            <v>14.081984442768459</v>
          </cell>
        </row>
        <row r="146">
          <cell r="B146">
            <v>14.279431069943998</v>
          </cell>
          <cell r="C146">
            <v>14.084455988062906</v>
          </cell>
        </row>
        <row r="147">
          <cell r="B147">
            <v>14.348080345428</v>
          </cell>
          <cell r="C147">
            <v>14.087878371937878</v>
          </cell>
        </row>
        <row r="148">
          <cell r="B148">
            <v>14.416729620911998</v>
          </cell>
          <cell r="C148">
            <v>14.092209645632469</v>
          </cell>
        </row>
        <row r="149">
          <cell r="B149">
            <v>14.485378896396</v>
          </cell>
          <cell r="C149">
            <v>14.097410292197997</v>
          </cell>
        </row>
        <row r="150">
          <cell r="B150">
            <v>14.554028171879997</v>
          </cell>
          <cell r="C150">
            <v>14.10344305279714</v>
          </cell>
        </row>
        <row r="151">
          <cell r="B151">
            <v>14.622677447364</v>
          </cell>
          <cell r="C151">
            <v>14.110272767682</v>
          </cell>
        </row>
        <row r="152">
          <cell r="B152">
            <v>14.691326722848</v>
          </cell>
          <cell r="C152">
            <v>14.117866230423996</v>
          </cell>
        </row>
        <row r="153">
          <cell r="B153">
            <v>14.759975998331999</v>
          </cell>
          <cell r="C153">
            <v>14.126192054124902</v>
          </cell>
        </row>
        <row r="154">
          <cell r="B154">
            <v>14.828625273815996</v>
          </cell>
          <cell r="C154">
            <v>14.135220548475564</v>
          </cell>
        </row>
        <row r="155">
          <cell r="B155">
            <v>14.897274549299999</v>
          </cell>
          <cell r="C155">
            <v>14.144923606649996</v>
          </cell>
        </row>
        <row r="156">
          <cell r="B156">
            <v>14.965923824783999</v>
          </cell>
          <cell r="C156">
            <v>14.155274601128838</v>
          </cell>
        </row>
        <row r="157">
          <cell r="B157">
            <v>15.034573100267998</v>
          </cell>
          <cell r="C157">
            <v>14.16624828764049</v>
          </cell>
        </row>
        <row r="158">
          <cell r="B158">
            <v>15.103222375751999</v>
          </cell>
          <cell r="C158">
            <v>14.177820716491382</v>
          </cell>
        </row>
        <row r="159">
          <cell r="B159">
            <v>15.171871651235998</v>
          </cell>
          <cell r="C159">
            <v>14.189969150630656</v>
          </cell>
        </row>
        <row r="160">
          <cell r="B160">
            <v>15.240520926719999</v>
          </cell>
          <cell r="C160">
            <v>14.202671989859997</v>
          </cell>
        </row>
      </sheetData>
      <sheetData sheetId="5" refreshError="1">
        <row r="8">
          <cell r="A8">
            <v>5</v>
          </cell>
        </row>
        <row r="90">
          <cell r="B90">
            <v>11.682603967871998</v>
          </cell>
          <cell r="C90">
            <v>25.950679633535998</v>
          </cell>
          <cell r="D90">
            <v>13.238451600000001</v>
          </cell>
          <cell r="E90">
            <v>18.599631599999999</v>
          </cell>
        </row>
        <row r="91">
          <cell r="B91">
            <v>11.7660115675392</v>
          </cell>
          <cell r="C91">
            <v>24.657373100278686</v>
          </cell>
          <cell r="D91">
            <v>13.305718800000001</v>
          </cell>
          <cell r="E91">
            <v>18.115309199999999</v>
          </cell>
        </row>
        <row r="92">
          <cell r="B92">
            <v>11.849419167206399</v>
          </cell>
          <cell r="C92">
            <v>23.586568289203196</v>
          </cell>
          <cell r="D92">
            <v>13.372986000000001</v>
          </cell>
          <cell r="E92">
            <v>17.717312800000002</v>
          </cell>
        </row>
        <row r="93">
          <cell r="B93">
            <v>11.932826766873598</v>
          </cell>
          <cell r="C93">
            <v>22.686918649036798</v>
          </cell>
          <cell r="D93">
            <v>13.440253200000001</v>
          </cell>
          <cell r="E93">
            <v>17.385721015384615</v>
          </cell>
        </row>
        <row r="94">
          <cell r="B94">
            <v>12.016234366540798</v>
          </cell>
          <cell r="C94">
            <v>21.921748071727542</v>
          </cell>
          <cell r="D94">
            <v>13.507520400000001</v>
          </cell>
          <cell r="E94">
            <v>17.106304285714284</v>
          </cell>
        </row>
        <row r="95">
          <cell r="B95">
            <v>12.099641966208001</v>
          </cell>
          <cell r="C95">
            <v>21.264160744703997</v>
          </cell>
          <cell r="D95">
            <v>13.574787600000001</v>
          </cell>
          <cell r="E95">
            <v>16.8686276</v>
          </cell>
        </row>
        <row r="96">
          <cell r="B96">
            <v>12.183049565875198</v>
          </cell>
          <cell r="C96">
            <v>20.693984808537596</v>
          </cell>
          <cell r="D96">
            <v>13.6420548</v>
          </cell>
          <cell r="E96">
            <v>16.664864699999999</v>
          </cell>
        </row>
        <row r="97">
          <cell r="B97">
            <v>12.266457165542398</v>
          </cell>
          <cell r="C97">
            <v>20.195794723665319</v>
          </cell>
          <cell r="D97">
            <v>13.709322</v>
          </cell>
          <cell r="E97">
            <v>16.489030799999998</v>
          </cell>
        </row>
        <row r="98">
          <cell r="B98">
            <v>12.349864765209599</v>
          </cell>
          <cell r="C98">
            <v>19.757592848204794</v>
          </cell>
          <cell r="D98">
            <v>13.7765892</v>
          </cell>
          <cell r="E98">
            <v>16.336471066666668</v>
          </cell>
        </row>
        <row r="99">
          <cell r="B99">
            <v>12.433272364876798</v>
          </cell>
          <cell r="C99">
            <v>19.369907359617343</v>
          </cell>
          <cell r="D99">
            <v>13.8438564</v>
          </cell>
          <cell r="E99">
            <v>16.203510631578951</v>
          </cell>
        </row>
        <row r="100">
          <cell r="B100">
            <v>14.355798864</v>
          </cell>
          <cell r="C100">
            <v>16.789061388</v>
          </cell>
          <cell r="D100">
            <v>13.9111236</v>
          </cell>
          <cell r="E100">
            <v>16.087209600000001</v>
          </cell>
        </row>
        <row r="101">
          <cell r="B101">
            <v>14.4086274816</v>
          </cell>
          <cell r="C101">
            <v>16.674449568228571</v>
          </cell>
          <cell r="D101">
            <v>13.9783908</v>
          </cell>
          <cell r="E101">
            <v>15.985188057142855</v>
          </cell>
        </row>
        <row r="102">
          <cell r="B102">
            <v>14.461456099200001</v>
          </cell>
          <cell r="C102">
            <v>16.572658305600001</v>
          </cell>
          <cell r="D102">
            <v>14.045658</v>
          </cell>
          <cell r="E102">
            <v>15.8954988</v>
          </cell>
        </row>
        <row r="103">
          <cell r="B103">
            <v>14.514284716800002</v>
          </cell>
          <cell r="C103">
            <v>16.482015353530436</v>
          </cell>
          <cell r="D103">
            <v>14.112925199999999</v>
          </cell>
          <cell r="E103">
            <v>15.816533269565216</v>
          </cell>
        </row>
        <row r="104">
          <cell r="B104">
            <v>14.5671133344</v>
          </cell>
          <cell r="C104">
            <v>16.401127173199999</v>
          </cell>
          <cell r="D104">
            <v>14.180192399999999</v>
          </cell>
          <cell r="E104">
            <v>15.746951000000001</v>
          </cell>
        </row>
        <row r="105">
          <cell r="B105">
            <v>14.619941952</v>
          </cell>
          <cell r="C105">
            <v>16.328823192000002</v>
          </cell>
          <cell r="D105">
            <v>14.247459600000001</v>
          </cell>
          <cell r="E105">
            <v>15.685626000000003</v>
          </cell>
        </row>
        <row r="106">
          <cell r="B106">
            <v>14.672770569600001</v>
          </cell>
          <cell r="C106">
            <v>16.264112925415386</v>
          </cell>
          <cell r="D106">
            <v>14.314726800000001</v>
          </cell>
          <cell r="E106">
            <v>15.63160550769231</v>
          </cell>
        </row>
        <row r="107">
          <cell r="B107">
            <v>14.725599187200002</v>
          </cell>
          <cell r="C107">
            <v>16.206152627377779</v>
          </cell>
          <cell r="D107">
            <v>14.381994000000001</v>
          </cell>
          <cell r="E107">
            <v>15.584077911111114</v>
          </cell>
        </row>
        <row r="108">
          <cell r="B108">
            <v>14.7784278048</v>
          </cell>
          <cell r="C108">
            <v>16.15421908697143</v>
          </cell>
          <cell r="D108">
            <v>14.4492612</v>
          </cell>
          <cell r="E108">
            <v>15.542347542857142</v>
          </cell>
        </row>
        <row r="109">
          <cell r="B109">
            <v>14.831256422400001</v>
          </cell>
          <cell r="C109">
            <v>16.107688846510346</v>
          </cell>
          <cell r="D109">
            <v>14.5165284</v>
          </cell>
          <cell r="E109">
            <v>15.505814689655173</v>
          </cell>
        </row>
        <row r="110">
          <cell r="B110">
            <v>14.88408504</v>
          </cell>
          <cell r="C110">
            <v>16.066021576000001</v>
          </cell>
          <cell r="D110">
            <v>14.5837956</v>
          </cell>
          <cell r="E110">
            <v>15.473959600000001</v>
          </cell>
        </row>
        <row r="111">
          <cell r="B111">
            <v>14.936913657600003</v>
          </cell>
          <cell r="C111">
            <v>16.028746665445162</v>
          </cell>
        </row>
        <row r="112">
          <cell r="B112">
            <v>14.989742275200001</v>
          </cell>
          <cell r="C112">
            <v>15.995452331100001</v>
          </cell>
        </row>
        <row r="113">
          <cell r="B113">
            <v>15.042570892800001</v>
          </cell>
          <cell r="C113">
            <v>15.965776702400001</v>
          </cell>
        </row>
        <row r="114">
          <cell r="B114">
            <v>15.0953995104</v>
          </cell>
          <cell r="C114">
            <v>15.939400481788239</v>
          </cell>
        </row>
        <row r="115">
          <cell r="B115">
            <v>15.148228128000003</v>
          </cell>
          <cell r="C115">
            <v>15.916040862857146</v>
          </cell>
        </row>
        <row r="116">
          <cell r="B116">
            <v>15.201056745600001</v>
          </cell>
          <cell r="C116">
            <v>15.895446462133338</v>
          </cell>
        </row>
        <row r="117">
          <cell r="B117">
            <v>15.2538853632</v>
          </cell>
          <cell r="C117">
            <v>15.877393072735135</v>
          </cell>
        </row>
        <row r="118">
          <cell r="B118">
            <v>15.306713980800001</v>
          </cell>
          <cell r="C118">
            <v>15.861680088505265</v>
          </cell>
        </row>
        <row r="119">
          <cell r="B119">
            <v>15.359542598400003</v>
          </cell>
          <cell r="C119">
            <v>15.848127478276924</v>
          </cell>
        </row>
        <row r="120">
          <cell r="B120">
            <v>15.412371216</v>
          </cell>
          <cell r="C120">
            <v>15.836573214000003</v>
          </cell>
        </row>
        <row r="121">
          <cell r="B121">
            <v>15.4651998336</v>
          </cell>
          <cell r="C121">
            <v>15.826871075239024</v>
          </cell>
        </row>
        <row r="122">
          <cell r="B122">
            <v>15.518028451200001</v>
          </cell>
          <cell r="C122">
            <v>15.818888767314288</v>
          </cell>
        </row>
        <row r="123">
          <cell r="B123">
            <v>15.570857068800002</v>
          </cell>
          <cell r="C123">
            <v>15.812506302027909</v>
          </cell>
        </row>
        <row r="124">
          <cell r="B124">
            <v>15.623685686400002</v>
          </cell>
          <cell r="C124">
            <v>15.807614599200001</v>
          </cell>
        </row>
        <row r="125">
          <cell r="B125">
            <v>15.676514304000001</v>
          </cell>
          <cell r="C125">
            <v>15.804114274666668</v>
          </cell>
        </row>
        <row r="126">
          <cell r="B126">
            <v>15.729342921600001</v>
          </cell>
          <cell r="C126">
            <v>15.801914586365216</v>
          </cell>
        </row>
        <row r="127">
          <cell r="B127">
            <v>15.782171539200004</v>
          </cell>
          <cell r="C127">
            <v>15.800932514961701</v>
          </cell>
        </row>
        <row r="128">
          <cell r="B128">
            <v>15.835000156800001</v>
          </cell>
          <cell r="C128">
            <v>15.801091959400004</v>
          </cell>
        </row>
        <row r="129">
          <cell r="B129">
            <v>15.887828774399999</v>
          </cell>
          <cell r="C129">
            <v>15.802323030955106</v>
          </cell>
        </row>
        <row r="130">
          <cell r="B130">
            <v>15.940657392000002</v>
          </cell>
          <cell r="C130">
            <v>15.804561432000003</v>
          </cell>
        </row>
        <row r="131">
          <cell r="B131">
            <v>15.993486009600002</v>
          </cell>
          <cell r="C131">
            <v>15.807747907858827</v>
          </cell>
        </row>
        <row r="132">
          <cell r="B132">
            <v>16.046314627200001</v>
          </cell>
          <cell r="C132">
            <v>15.811827761907693</v>
          </cell>
        </row>
        <row r="133">
          <cell r="B133">
            <v>16.0991432448</v>
          </cell>
          <cell r="C133">
            <v>15.816750425569815</v>
          </cell>
        </row>
        <row r="134">
          <cell r="B134">
            <v>16.1519718624</v>
          </cell>
          <cell r="C134">
            <v>15.822469076088892</v>
          </cell>
        </row>
        <row r="135">
          <cell r="B135">
            <v>16.204800480000003</v>
          </cell>
          <cell r="C135">
            <v>15.828940296000004</v>
          </cell>
        </row>
        <row r="136">
          <cell r="B136">
            <v>16.257629097599999</v>
          </cell>
          <cell r="C136">
            <v>15.836123769085713</v>
          </cell>
        </row>
        <row r="137">
          <cell r="B137">
            <v>16.310457715200002</v>
          </cell>
          <cell r="C137">
            <v>15.843982008336843</v>
          </cell>
        </row>
        <row r="138">
          <cell r="B138">
            <v>16.363286332800001</v>
          </cell>
          <cell r="C138">
            <v>15.852480112055174</v>
          </cell>
        </row>
        <row r="139">
          <cell r="B139">
            <v>16.416114950400004</v>
          </cell>
          <cell r="C139">
            <v>15.861585544759325</v>
          </cell>
        </row>
        <row r="140">
          <cell r="B140">
            <v>16.468943568</v>
          </cell>
          <cell r="C140">
            <v>15.871267939999999</v>
          </cell>
        </row>
      </sheetData>
      <sheetData sheetId="6" refreshError="1">
        <row r="86">
          <cell r="B86">
            <v>14.2936554173952</v>
          </cell>
        </row>
        <row r="115">
          <cell r="B115">
            <v>13.079862651959997</v>
          </cell>
          <cell r="C115">
            <v>18.186276850894288</v>
          </cell>
        </row>
        <row r="116">
          <cell r="B116">
            <v>13.113436548576001</v>
          </cell>
          <cell r="C116">
            <v>18.044898316154669</v>
          </cell>
        </row>
        <row r="117">
          <cell r="B117">
            <v>13.147010445191999</v>
          </cell>
          <cell r="C117">
            <v>17.912069266985188</v>
          </cell>
        </row>
        <row r="118">
          <cell r="B118">
            <v>13.180584341807998</v>
          </cell>
          <cell r="C118">
            <v>17.787114743998739</v>
          </cell>
        </row>
        <row r="119">
          <cell r="B119">
            <v>13.214158238424</v>
          </cell>
          <cell r="C119">
            <v>17.669429014412</v>
          </cell>
        </row>
        <row r="120">
          <cell r="B120">
            <v>13.24773213504</v>
          </cell>
          <cell r="C120">
            <v>17.558466918720001</v>
          </cell>
        </row>
        <row r="121">
          <cell r="B121">
            <v>13.281306031655999</v>
          </cell>
          <cell r="C121">
            <v>17.45373648371093</v>
          </cell>
        </row>
        <row r="122">
          <cell r="B122">
            <v>13.314879928272001</v>
          </cell>
          <cell r="C122">
            <v>17.354792590764571</v>
          </cell>
        </row>
        <row r="123">
          <cell r="B123">
            <v>13.348453824888001</v>
          </cell>
          <cell r="C123">
            <v>17.261231527644</v>
          </cell>
        </row>
        <row r="124">
          <cell r="B124">
            <v>13.382027721503999</v>
          </cell>
          <cell r="C124">
            <v>17.172686283224728</v>
          </cell>
        </row>
        <row r="125">
          <cell r="B125">
            <v>13.415601618119998</v>
          </cell>
          <cell r="C125">
            <v>17.088822469593332</v>
          </cell>
        </row>
        <row r="126">
          <cell r="B126">
            <v>13.449175514736</v>
          </cell>
          <cell r="C126">
            <v>17.009334776046263</v>
          </cell>
        </row>
        <row r="127">
          <cell r="B127">
            <v>13.482749411352</v>
          </cell>
          <cell r="C127">
            <v>16.933943875769618</v>
          </cell>
        </row>
        <row r="128">
          <cell r="B128">
            <v>13.516323307967998</v>
          </cell>
          <cell r="C128">
            <v>16.862393719184002</v>
          </cell>
        </row>
        <row r="129">
          <cell r="B129">
            <v>13.549897204584001</v>
          </cell>
          <cell r="C129">
            <v>16.794449158716489</v>
          </cell>
        </row>
        <row r="130">
          <cell r="B130">
            <v>13.583471101199999</v>
          </cell>
          <cell r="C130">
            <v>16.729893858600001</v>
          </cell>
        </row>
        <row r="131">
          <cell r="B131">
            <v>13.617044997815999</v>
          </cell>
          <cell r="C131">
            <v>16.668528450578592</v>
          </cell>
        </row>
        <row r="132">
          <cell r="B132">
            <v>13.650618894432</v>
          </cell>
          <cell r="C132">
            <v>16.610168902416003</v>
          </cell>
        </row>
        <row r="133">
          <cell r="B133">
            <v>13.684192791048</v>
          </cell>
          <cell r="C133">
            <v>16.554645071101362</v>
          </cell>
        </row>
        <row r="134">
          <cell r="B134">
            <v>13.717766687663998</v>
          </cell>
          <cell r="C134">
            <v>16.501799416809778</v>
          </cell>
        </row>
        <row r="135">
          <cell r="B135">
            <v>13.751340584279999</v>
          </cell>
          <cell r="C135">
            <v>16.451485857158183</v>
          </cell>
        </row>
        <row r="136">
          <cell r="B136">
            <v>13.784914480895999</v>
          </cell>
          <cell r="C136">
            <v>16.403568744219431</v>
          </cell>
        </row>
        <row r="137">
          <cell r="B137">
            <v>13.818488377512001</v>
          </cell>
          <cell r="C137">
            <v>16.357921949219161</v>
          </cell>
        </row>
        <row r="138">
          <cell r="B138">
            <v>13.852062274127999</v>
          </cell>
          <cell r="C138">
            <v>16.314428041919172</v>
          </cell>
        </row>
        <row r="139">
          <cell r="B139">
            <v>13.885636170744002</v>
          </cell>
          <cell r="C139">
            <v>16.272977553453355</v>
          </cell>
        </row>
        <row r="140">
          <cell r="B140">
            <v>13.91921006736</v>
          </cell>
          <cell r="C140">
            <v>16.233468312879999</v>
          </cell>
        </row>
        <row r="141">
          <cell r="B141">
            <v>13.952783963976</v>
          </cell>
          <cell r="C141">
            <v>16.19580484899128</v>
          </cell>
        </row>
        <row r="142">
          <cell r="B142">
            <v>13.986357860591998</v>
          </cell>
          <cell r="C142">
            <v>16.159897850012129</v>
          </cell>
        </row>
        <row r="143">
          <cell r="B143">
            <v>14.019931757208001</v>
          </cell>
          <cell r="C143">
            <v>16.125663674756382</v>
          </cell>
        </row>
        <row r="144">
          <cell r="B144">
            <v>14.053505653823999</v>
          </cell>
          <cell r="C144">
            <v>16.093023909612</v>
          </cell>
        </row>
        <row r="145">
          <cell r="B145">
            <v>14.087079550439997</v>
          </cell>
          <cell r="C145">
            <v>16.061904966420002</v>
          </cell>
        </row>
        <row r="146">
          <cell r="B146">
            <v>14.120653447056</v>
          </cell>
          <cell r="C146">
            <v>16.032237716909819</v>
          </cell>
        </row>
        <row r="147">
          <cell r="B147">
            <v>14.154227343671998</v>
          </cell>
          <cell r="C147">
            <v>16.003957159871824</v>
          </cell>
        </row>
        <row r="148">
          <cell r="B148">
            <v>14.187801240288</v>
          </cell>
          <cell r="C148">
            <v>15.977002117696944</v>
          </cell>
        </row>
        <row r="149">
          <cell r="B149">
            <v>14.221375136903999</v>
          </cell>
          <cell r="C149">
            <v>15.951314959304174</v>
          </cell>
        </row>
        <row r="150">
          <cell r="B150">
            <v>14.254949033519999</v>
          </cell>
          <cell r="C150">
            <v>15.926841346817143</v>
          </cell>
        </row>
        <row r="151">
          <cell r="B151">
            <v>14.288522930135999</v>
          </cell>
          <cell r="C151">
            <v>15.903530003648282</v>
          </cell>
        </row>
        <row r="152">
          <cell r="B152">
            <v>14.322096826752</v>
          </cell>
          <cell r="C152">
            <v>15.881332501909334</v>
          </cell>
        </row>
        <row r="153">
          <cell r="B153">
            <v>14.355670723368</v>
          </cell>
          <cell r="C153">
            <v>15.860203067294957</v>
          </cell>
        </row>
        <row r="154">
          <cell r="B154">
            <v>14.389244619984</v>
          </cell>
          <cell r="C154">
            <v>15.840098399786598</v>
          </cell>
        </row>
        <row r="155">
          <cell r="B155">
            <v>14.422818516599998</v>
          </cell>
          <cell r="C155">
            <v>15.8209775087</v>
          </cell>
        </row>
        <row r="156">
          <cell r="B156">
            <v>14.456392413216001</v>
          </cell>
          <cell r="C156">
            <v>15.80280156075537</v>
          </cell>
        </row>
        <row r="157">
          <cell r="B157">
            <v>14.489966309831999</v>
          </cell>
          <cell r="C157">
            <v>15.785533739986132</v>
          </cell>
        </row>
        <row r="158">
          <cell r="B158">
            <v>14.523540206447999</v>
          </cell>
          <cell r="C158">
            <v>15.769139118424</v>
          </cell>
        </row>
        <row r="159">
          <cell r="B159">
            <v>14.557114103064</v>
          </cell>
          <cell r="C159">
            <v>15.753584536605418</v>
          </cell>
        </row>
        <row r="160">
          <cell r="B160">
            <v>14.59068799968</v>
          </cell>
          <cell r="C160">
            <v>15.738838493040001</v>
          </cell>
        </row>
        <row r="161">
          <cell r="B161">
            <v>14.624261896295998</v>
          </cell>
          <cell r="C161">
            <v>15.724871041866519</v>
          </cell>
        </row>
        <row r="162">
          <cell r="B162">
            <v>14.657835792912</v>
          </cell>
          <cell r="C162">
            <v>15.711653697997463</v>
          </cell>
        </row>
        <row r="163">
          <cell r="B163">
            <v>14.691409689527999</v>
          </cell>
          <cell r="C163">
            <v>15.699159349120626</v>
          </cell>
        </row>
        <row r="164">
          <cell r="B164">
            <v>14.724983586144001</v>
          </cell>
          <cell r="C164">
            <v>15.687362173986287</v>
          </cell>
        </row>
        <row r="165">
          <cell r="B165">
            <v>14.758557482759999</v>
          </cell>
          <cell r="C165">
            <v>15.676237566462353</v>
          </cell>
        </row>
        <row r="166">
          <cell r="B166">
            <v>14.792131379376</v>
          </cell>
          <cell r="C166">
            <v>15.665762064887998</v>
          </cell>
        </row>
        <row r="167">
          <cell r="B167">
            <v>14.825705275992</v>
          </cell>
          <cell r="C167">
            <v>15.655913286299448</v>
          </cell>
        </row>
        <row r="168">
          <cell r="B168">
            <v>14.859279172607998</v>
          </cell>
          <cell r="C168">
            <v>15.646669865140364</v>
          </cell>
        </row>
        <row r="169">
          <cell r="B169">
            <v>14.892853069224001</v>
          </cell>
          <cell r="C169">
            <v>15.638011396104135</v>
          </cell>
        </row>
        <row r="170">
          <cell r="B170">
            <v>14.926426965839999</v>
          </cell>
          <cell r="C170">
            <v>15.629918380786666</v>
          </cell>
        </row>
        <row r="171">
          <cell r="B171">
            <v>14.960000862455999</v>
          </cell>
          <cell r="C171">
            <v>15.622372177856571</v>
          </cell>
        </row>
        <row r="172">
          <cell r="B172">
            <v>14.993574759072001</v>
          </cell>
          <cell r="C172">
            <v>15.61535495647513</v>
          </cell>
        </row>
        <row r="173">
          <cell r="B173">
            <v>15.027148655688</v>
          </cell>
          <cell r="C173">
            <v>15.608849652721419</v>
          </cell>
        </row>
        <row r="174">
          <cell r="B174">
            <v>15.060722552303998</v>
          </cell>
          <cell r="C174">
            <v>15.60283992879881</v>
          </cell>
        </row>
        <row r="175">
          <cell r="B175">
            <v>15.094296448919998</v>
          </cell>
          <cell r="C175">
            <v>15.597310134817896</v>
          </cell>
        </row>
        <row r="176">
          <cell r="B176">
            <v>15.127870345536</v>
          </cell>
          <cell r="C176">
            <v>15.592245272968</v>
          </cell>
        </row>
        <row r="177">
          <cell r="B177">
            <v>15.161444242151999</v>
          </cell>
          <cell r="C177">
            <v>15.587630963904868</v>
          </cell>
        </row>
        <row r="178">
          <cell r="B178">
            <v>15.195018138767999</v>
          </cell>
          <cell r="C178">
            <v>15.583453415196246</v>
          </cell>
        </row>
        <row r="179">
          <cell r="B179">
            <v>15.228592035384001</v>
          </cell>
          <cell r="C179">
            <v>15.579699391679879</v>
          </cell>
        </row>
        <row r="180">
          <cell r="B180">
            <v>15.262165932</v>
          </cell>
          <cell r="C180">
            <v>15.576356187600002</v>
          </cell>
        </row>
        <row r="181">
          <cell r="B181">
            <v>15.295739828616</v>
          </cell>
          <cell r="C181">
            <v>15.573411600399091</v>
          </cell>
        </row>
        <row r="182">
          <cell r="B182">
            <v>15.329313725231998</v>
          </cell>
          <cell r="C182">
            <v>15.570853906051292</v>
          </cell>
        </row>
        <row r="183">
          <cell r="B183">
            <v>15.362887621848001</v>
          </cell>
          <cell r="C183">
            <v>15.568671835832738</v>
          </cell>
        </row>
        <row r="184">
          <cell r="B184">
            <v>15.396461518463999</v>
          </cell>
          <cell r="C184">
            <v>15.566854554432</v>
          </cell>
        </row>
        <row r="185">
          <cell r="B185">
            <v>15.430035415080003</v>
          </cell>
          <cell r="C185">
            <v>15.565391639311429</v>
          </cell>
        </row>
        <row r="186">
          <cell r="C186">
            <v>15.56427306123668</v>
          </cell>
        </row>
        <row r="187">
          <cell r="C187">
            <v>15.563489165898055</v>
          </cell>
        </row>
        <row r="188">
          <cell r="C188">
            <v>15.563030656552892</v>
          </cell>
        </row>
        <row r="189">
          <cell r="C189">
            <v>15.562888577623376</v>
          </cell>
        </row>
        <row r="190">
          <cell r="C190">
            <v>15.563054299189091</v>
          </cell>
        </row>
      </sheetData>
      <sheetData sheetId="7" refreshError="1">
        <row r="86">
          <cell r="B86">
            <v>12.852652706944001</v>
          </cell>
          <cell r="E86">
            <v>23.21093860954667</v>
          </cell>
        </row>
        <row r="87">
          <cell r="E87">
            <v>21.620483059931427</v>
          </cell>
        </row>
        <row r="88">
          <cell r="B88">
            <v>13.432628553792</v>
          </cell>
          <cell r="C88">
            <v>30.356448940096005</v>
          </cell>
          <cell r="D88">
            <v>12.662539907679999</v>
          </cell>
          <cell r="E88">
            <v>20.476373909839999</v>
          </cell>
        </row>
        <row r="89">
          <cell r="B89">
            <v>13.722616477216</v>
          </cell>
          <cell r="C89">
            <v>28.492134892919111</v>
          </cell>
          <cell r="D89">
            <v>13.052400004639999</v>
          </cell>
          <cell r="E89">
            <v>19.629829026097777</v>
          </cell>
        </row>
        <row r="90">
          <cell r="B90">
            <v>14.012604400640003</v>
          </cell>
          <cell r="C90">
            <v>27.029682447520003</v>
          </cell>
          <cell r="D90">
            <v>13.442260101600001</v>
          </cell>
          <cell r="E90">
            <v>18.991579128800002</v>
          </cell>
        </row>
        <row r="91">
          <cell r="B91">
            <v>14.302592324063999</v>
          </cell>
          <cell r="C91">
            <v>25.859492985231999</v>
          </cell>
          <cell r="D91">
            <v>13.83212019856</v>
          </cell>
          <cell r="E91">
            <v>18.50481649437091</v>
          </cell>
        </row>
        <row r="92">
          <cell r="B92">
            <v>14.592580247488002</v>
          </cell>
          <cell r="C92">
            <v>24.908500760277331</v>
          </cell>
          <cell r="D92">
            <v>14.22198029552</v>
          </cell>
          <cell r="E92">
            <v>18.131669307093336</v>
          </cell>
        </row>
        <row r="93">
          <cell r="B93">
            <v>14.882568170912002</v>
          </cell>
          <cell r="C93">
            <v>24.126121794809844</v>
          </cell>
          <cell r="D93">
            <v>14.611840392479998</v>
          </cell>
          <cell r="E93">
            <v>17.845918617624616</v>
          </cell>
        </row>
        <row r="94">
          <cell r="B94">
            <v>15.172556094336</v>
          </cell>
          <cell r="C94">
            <v>23.476224676082289</v>
          </cell>
          <cell r="D94">
            <v>15.001700489439999</v>
          </cell>
          <cell r="E94">
            <v>17.628836605005716</v>
          </cell>
        </row>
        <row r="95">
          <cell r="B95">
            <v>15.462544017760001</v>
          </cell>
          <cell r="C95">
            <v>22.932313034746663</v>
          </cell>
          <cell r="D95">
            <v>15.391560586400001</v>
          </cell>
          <cell r="E95">
            <v>17.466689533866667</v>
          </cell>
        </row>
        <row r="96">
          <cell r="B96">
            <v>15.752531941184001</v>
          </cell>
          <cell r="C96">
            <v>22.474514593791998</v>
          </cell>
          <cell r="D96">
            <v>15.78142068336</v>
          </cell>
          <cell r="E96">
            <v>17.349177102679999</v>
          </cell>
        </row>
        <row r="97">
          <cell r="B97">
            <v>16.042519864608</v>
          </cell>
          <cell r="C97">
            <v>22.087632906092239</v>
          </cell>
          <cell r="D97">
            <v>16.17128078032</v>
          </cell>
          <cell r="E97">
            <v>17.26842261027765</v>
          </cell>
        </row>
        <row r="98">
          <cell r="B98">
            <v>16.332507788032</v>
          </cell>
          <cell r="C98">
            <v>21.759848512771555</v>
          </cell>
          <cell r="D98">
            <v>16.561140877280003</v>
          </cell>
          <cell r="E98">
            <v>17.218299733528891</v>
          </cell>
        </row>
        <row r="99">
          <cell r="B99">
            <v>16.622495711456001</v>
          </cell>
          <cell r="C99">
            <v>21.481830262085893</v>
          </cell>
          <cell r="D99">
            <v>16.951000974239999</v>
          </cell>
          <cell r="E99">
            <v>17.193971901541055</v>
          </cell>
        </row>
        <row r="100">
          <cell r="B100">
            <v>13.808259691999998</v>
          </cell>
          <cell r="C100">
            <v>17.326186787199997</v>
          </cell>
          <cell r="D100">
            <v>17.340861071199999</v>
          </cell>
          <cell r="E100">
            <v>17.191569857600001</v>
          </cell>
        </row>
        <row r="101">
          <cell r="B101">
            <v>14.065171983679999</v>
          </cell>
          <cell r="C101">
            <v>17.164783408659048</v>
          </cell>
          <cell r="D101">
            <v>17.730721168159999</v>
          </cell>
          <cell r="E101">
            <v>17.207961346270476</v>
          </cell>
        </row>
        <row r="102">
          <cell r="B102">
            <v>14.322084275359998</v>
          </cell>
          <cell r="C102">
            <v>17.029730895970911</v>
          </cell>
          <cell r="D102">
            <v>18.120581265119998</v>
          </cell>
          <cell r="E102">
            <v>17.240583613105454</v>
          </cell>
        </row>
        <row r="103">
          <cell r="B103">
            <v>14.578996567039997</v>
          </cell>
          <cell r="C103">
            <v>16.917592179676522</v>
          </cell>
          <cell r="D103">
            <v>18.510441362080002</v>
          </cell>
          <cell r="E103">
            <v>17.287319600083478</v>
          </cell>
        </row>
        <row r="104">
          <cell r="B104">
            <v>14.83590885872</v>
          </cell>
          <cell r="C104">
            <v>16.825503035226664</v>
          </cell>
          <cell r="D104">
            <v>18.900301459039998</v>
          </cell>
          <cell r="E104">
            <v>17.346405092186668</v>
          </cell>
        </row>
        <row r="105">
          <cell r="B105">
            <v>15.092821150399999</v>
          </cell>
          <cell r="C105">
            <v>16.751057513999996</v>
          </cell>
          <cell r="D105">
            <v>19.290161556000001</v>
          </cell>
          <cell r="E105">
            <v>17.416358148800001</v>
          </cell>
        </row>
        <row r="106">
          <cell r="B106">
            <v>15.349733442079998</v>
          </cell>
          <cell r="C106">
            <v>16.692219813316918</v>
          </cell>
          <cell r="D106">
            <v>19.680021652960001</v>
          </cell>
          <cell r="E106">
            <v>17.495924820172306</v>
          </cell>
        </row>
        <row r="107">
          <cell r="B107">
            <v>15.606645733759999</v>
          </cell>
          <cell r="C107">
            <v>16.647255730894816</v>
          </cell>
          <cell r="D107">
            <v>20.069881749919997</v>
          </cell>
          <cell r="E107">
            <v>17.584036926885926</v>
          </cell>
        </row>
        <row r="108">
          <cell r="B108">
            <v>15.863558025439998</v>
          </cell>
          <cell r="C108">
            <v>16.614678807634284</v>
          </cell>
          <cell r="D108">
            <v>20.45974184688</v>
          </cell>
          <cell r="E108">
            <v>17.679778886582856</v>
          </cell>
        </row>
        <row r="109">
          <cell r="B109">
            <v>16.120470317119999</v>
          </cell>
          <cell r="C109">
            <v>16.59320761327724</v>
          </cell>
          <cell r="D109">
            <v>20.84960194384</v>
          </cell>
          <cell r="E109">
            <v>17.782361404126895</v>
          </cell>
        </row>
        <row r="110">
          <cell r="B110">
            <v>16.377382608799998</v>
          </cell>
          <cell r="C110">
            <v>16.581731574933332</v>
          </cell>
          <cell r="D110">
            <v>21.239462040799999</v>
          </cell>
          <cell r="E110">
            <v>17.891100423733334</v>
          </cell>
        </row>
        <row r="111">
          <cell r="B111">
            <v>16.634294900479997</v>
          </cell>
          <cell r="C111">
            <v>16.579283419439999</v>
          </cell>
        </row>
        <row r="112">
          <cell r="B112">
            <v>16.891207192159996</v>
          </cell>
          <cell r="C112">
            <v>16.585016782779999</v>
          </cell>
        </row>
        <row r="113">
          <cell r="B113">
            <v>17.148119483839999</v>
          </cell>
          <cell r="C113">
            <v>16.598187890513938</v>
          </cell>
        </row>
        <row r="114">
          <cell r="B114">
            <v>17.405031775519998</v>
          </cell>
          <cell r="C114">
            <v>16.618140471077645</v>
          </cell>
        </row>
        <row r="115">
          <cell r="B115">
            <v>17.661944067199997</v>
          </cell>
          <cell r="C115">
            <v>16.644293255371426</v>
          </cell>
        </row>
        <row r="116">
          <cell r="B116">
            <v>17.918856358879996</v>
          </cell>
          <cell r="C116">
            <v>16.676129559751107</v>
          </cell>
        </row>
        <row r="117">
          <cell r="B117">
            <v>18.175768650559998</v>
          </cell>
          <cell r="C117">
            <v>16.713188558263784</v>
          </cell>
        </row>
        <row r="118">
          <cell r="B118">
            <v>18.432680942239998</v>
          </cell>
          <cell r="C118">
            <v>16.75505793295158</v>
          </cell>
        </row>
        <row r="119">
          <cell r="B119">
            <v>18.689593233919997</v>
          </cell>
          <cell r="C119">
            <v>16.80136765487795</v>
          </cell>
        </row>
        <row r="120">
          <cell r="B120">
            <v>18.946505525599999</v>
          </cell>
          <cell r="C120">
            <v>16.851784697999996</v>
          </cell>
        </row>
        <row r="121">
          <cell r="B121">
            <v>19.203417817279998</v>
          </cell>
          <cell r="C121">
            <v>16.906008526620486</v>
          </cell>
        </row>
        <row r="122">
          <cell r="B122">
            <v>19.460330108960001</v>
          </cell>
          <cell r="C122">
            <v>16.963767227489523</v>
          </cell>
        </row>
        <row r="123">
          <cell r="B123">
            <v>19.71724240064</v>
          </cell>
          <cell r="C123">
            <v>17.024814181613024</v>
          </cell>
        </row>
        <row r="124">
          <cell r="B124">
            <v>19.974154692319999</v>
          </cell>
          <cell r="C124">
            <v>17.088925189905453</v>
          </cell>
        </row>
        <row r="125">
          <cell r="B125">
            <v>20.231066984000002</v>
          </cell>
          <cell r="C125">
            <v>17.155895982088886</v>
          </cell>
        </row>
        <row r="126">
          <cell r="B126">
            <v>20.487979275679994</v>
          </cell>
          <cell r="C126">
            <v>17.225540050518259</v>
          </cell>
        </row>
        <row r="127">
          <cell r="B127">
            <v>20.744891567359996</v>
          </cell>
          <cell r="C127">
            <v>17.297686760539573</v>
          </cell>
        </row>
        <row r="128">
          <cell r="B128">
            <v>21.001803859040002</v>
          </cell>
          <cell r="C128">
            <v>17.372179697053333</v>
          </cell>
        </row>
        <row r="129">
          <cell r="B129">
            <v>21.258716150719994</v>
          </cell>
          <cell r="C129">
            <v>17.448875213539587</v>
          </cell>
        </row>
        <row r="130">
          <cell r="B130">
            <v>21.515628442399997</v>
          </cell>
          <cell r="C130">
            <v>17.527641155199998</v>
          </cell>
        </row>
      </sheetData>
      <sheetData sheetId="8" refreshError="1">
        <row r="8">
          <cell r="A8">
            <v>5</v>
          </cell>
        </row>
        <row r="88">
          <cell r="D88">
            <v>10.89150688704</v>
          </cell>
          <cell r="E88">
            <v>25.568168502719999</v>
          </cell>
        </row>
        <row r="89">
          <cell r="D89">
            <v>11.135890293120001</v>
          </cell>
          <cell r="E89">
            <v>23.951005179093336</v>
          </cell>
        </row>
        <row r="90">
          <cell r="B90">
            <v>11.682603967871998</v>
          </cell>
          <cell r="C90">
            <v>25.950679633535998</v>
          </cell>
          <cell r="D90">
            <v>11.3802736992</v>
          </cell>
          <cell r="E90">
            <v>22.681712860799998</v>
          </cell>
        </row>
        <row r="91">
          <cell r="B91">
            <v>11.7660115675392</v>
          </cell>
          <cell r="C91">
            <v>24.657373100278686</v>
          </cell>
          <cell r="D91">
            <v>11.624657105279999</v>
          </cell>
          <cell r="E91">
            <v>21.665417637294542</v>
          </cell>
        </row>
        <row r="92">
          <cell r="B92">
            <v>11.849419167206399</v>
          </cell>
          <cell r="C92">
            <v>23.586568289203196</v>
          </cell>
          <cell r="D92">
            <v>11.869040511360001</v>
          </cell>
          <cell r="E92">
            <v>20.838870234879998</v>
          </cell>
        </row>
        <row r="93">
          <cell r="B93">
            <v>11.932826766873598</v>
          </cell>
          <cell r="C93">
            <v>22.686918649036798</v>
          </cell>
          <cell r="D93">
            <v>12.11342391744</v>
          </cell>
          <cell r="E93">
            <v>20.158282694843077</v>
          </cell>
        </row>
        <row r="94">
          <cell r="B94">
            <v>12.016234366540798</v>
          </cell>
          <cell r="C94">
            <v>21.921748071727542</v>
          </cell>
          <cell r="D94">
            <v>12.357807323519998</v>
          </cell>
          <cell r="E94">
            <v>19.592377903817145</v>
          </cell>
        </row>
        <row r="95">
          <cell r="B95">
            <v>12.099641966208001</v>
          </cell>
          <cell r="C95">
            <v>21.264160744703997</v>
          </cell>
          <cell r="D95">
            <v>12.6021907296</v>
          </cell>
          <cell r="E95">
            <v>19.118219312000001</v>
          </cell>
        </row>
        <row r="96">
          <cell r="B96">
            <v>12.183049565875198</v>
          </cell>
          <cell r="C96">
            <v>20.693984808537596</v>
          </cell>
          <cell r="D96">
            <v>12.846574135680001</v>
          </cell>
          <cell r="E96">
            <v>18.718604507039998</v>
          </cell>
        </row>
        <row r="97">
          <cell r="B97">
            <v>12.266457165542398</v>
          </cell>
          <cell r="C97">
            <v>20.195794723665319</v>
          </cell>
          <cell r="D97">
            <v>13.09095754176</v>
          </cell>
          <cell r="E97">
            <v>18.380378703021176</v>
          </cell>
        </row>
        <row r="98">
          <cell r="B98">
            <v>12.349864765209599</v>
          </cell>
          <cell r="C98">
            <v>19.757592848204794</v>
          </cell>
          <cell r="D98">
            <v>13.335340947839999</v>
          </cell>
          <cell r="E98">
            <v>18.093310399786667</v>
          </cell>
        </row>
        <row r="99">
          <cell r="B99">
            <v>12.433272364876798</v>
          </cell>
          <cell r="C99">
            <v>19.369907359617343</v>
          </cell>
          <cell r="D99">
            <v>13.57972435392</v>
          </cell>
          <cell r="E99">
            <v>17.849322097212632</v>
          </cell>
        </row>
        <row r="100">
          <cell r="B100">
            <v>12.516679964544</v>
          </cell>
          <cell r="C100">
            <v>19.025160799871998</v>
          </cell>
          <cell r="D100">
            <v>13.82410776</v>
          </cell>
          <cell r="E100">
            <v>17.641951795199997</v>
          </cell>
        </row>
        <row r="101">
          <cell r="B101">
            <v>12.600087564211199</v>
          </cell>
          <cell r="C101">
            <v>18.717219036277026</v>
          </cell>
          <cell r="D101">
            <v>14.068491166080001</v>
          </cell>
          <cell r="E101">
            <v>17.465968350811426</v>
          </cell>
        </row>
        <row r="102">
          <cell r="B102">
            <v>12.683495163878398</v>
          </cell>
          <cell r="C102">
            <v>18.441063232993745</v>
          </cell>
          <cell r="D102">
            <v>14.312874572159998</v>
          </cell>
          <cell r="E102">
            <v>17.317091738007267</v>
          </cell>
        </row>
        <row r="103">
          <cell r="B103">
            <v>12.766902763545598</v>
          </cell>
          <cell r="C103">
            <v>18.192547395198886</v>
          </cell>
          <cell r="D103">
            <v>14.557257978240001</v>
          </cell>
          <cell r="E103">
            <v>17.191786283102608</v>
          </cell>
        </row>
        <row r="104">
          <cell r="B104">
            <v>12.850310363212799</v>
          </cell>
          <cell r="C104">
            <v>17.968216527206398</v>
          </cell>
          <cell r="D104">
            <v>14.801641384319998</v>
          </cell>
          <cell r="E104">
            <v>17.087105591359997</v>
          </cell>
        </row>
        <row r="105">
          <cell r="B105">
            <v>12.933717962879998</v>
          </cell>
          <cell r="C105">
            <v>17.765168432639999</v>
          </cell>
          <cell r="D105">
            <v>15.046024790399999</v>
          </cell>
          <cell r="E105">
            <v>17.000574691200001</v>
          </cell>
        </row>
        <row r="106">
          <cell r="B106">
            <v>13.017125562547198</v>
          </cell>
          <cell r="C106">
            <v>17.580947406873598</v>
          </cell>
          <cell r="D106">
            <v>15.29040819648</v>
          </cell>
          <cell r="E106">
            <v>16.930099375901538</v>
          </cell>
        </row>
        <row r="107">
          <cell r="B107">
            <v>13.100533162214399</v>
          </cell>
          <cell r="C107">
            <v>17.413461553373864</v>
          </cell>
          <cell r="D107">
            <v>15.534791602559999</v>
          </cell>
          <cell r="E107">
            <v>16.873895691591109</v>
          </cell>
        </row>
        <row r="108">
          <cell r="B108">
            <v>13.183940761881599</v>
          </cell>
          <cell r="C108">
            <v>17.260917817969368</v>
          </cell>
          <cell r="D108">
            <v>15.779175008640001</v>
          </cell>
          <cell r="E108">
            <v>16.830434534948569</v>
          </cell>
        </row>
        <row r="109">
          <cell r="B109">
            <v>13.267348361548798</v>
          </cell>
          <cell r="C109">
            <v>17.121770464305431</v>
          </cell>
          <cell r="D109">
            <v>16.023558414720004</v>
          </cell>
          <cell r="E109">
            <v>16.798397713456549</v>
          </cell>
        </row>
        <row r="110">
          <cell r="B110">
            <v>13.350755961215999</v>
          </cell>
          <cell r="C110">
            <v>16.994679854207995</v>
          </cell>
          <cell r="D110">
            <v>16.267941820800001</v>
          </cell>
          <cell r="E110">
            <v>16.776642793600001</v>
          </cell>
        </row>
        <row r="111">
          <cell r="B111">
            <v>13.434163560883198</v>
          </cell>
          <cell r="C111">
            <v>16.878479206041597</v>
          </cell>
        </row>
        <row r="112">
          <cell r="B112">
            <v>13.5175711605504</v>
          </cell>
          <cell r="C112">
            <v>16.772147585875196</v>
          </cell>
        </row>
        <row r="113">
          <cell r="B113">
            <v>13.600978760217599</v>
          </cell>
          <cell r="C113">
            <v>16.674787809345162</v>
          </cell>
        </row>
        <row r="114">
          <cell r="B114">
            <v>13.684386359884797</v>
          </cell>
          <cell r="C114">
            <v>16.585608243189455</v>
          </cell>
        </row>
        <row r="115">
          <cell r="B115">
            <v>13.767793959551998</v>
          </cell>
          <cell r="C115">
            <v>16.503907726518854</v>
          </cell>
        </row>
        <row r="116">
          <cell r="B116">
            <v>13.8512015592192</v>
          </cell>
          <cell r="C116">
            <v>16.429063005209596</v>
          </cell>
        </row>
        <row r="117">
          <cell r="B117">
            <v>13.934609158886399</v>
          </cell>
          <cell r="C117">
            <v>16.360518203962116</v>
          </cell>
        </row>
        <row r="118">
          <cell r="B118">
            <v>14.0180167585536</v>
          </cell>
          <cell r="C118">
            <v>16.297775960666268</v>
          </cell>
        </row>
        <row r="119">
          <cell r="B119">
            <v>14.101424358220799</v>
          </cell>
          <cell r="C119">
            <v>16.240389924710396</v>
          </cell>
        </row>
        <row r="120">
          <cell r="B120">
            <v>16.122657369599999</v>
          </cell>
          <cell r="C120">
            <v>16.789206374399999</v>
          </cell>
        </row>
        <row r="121">
          <cell r="B121">
            <v>16.508979548159999</v>
          </cell>
          <cell r="C121">
            <v>16.777660327680003</v>
          </cell>
        </row>
        <row r="122">
          <cell r="B122">
            <v>16.89530172672</v>
          </cell>
          <cell r="C122">
            <v>16.775862239817144</v>
          </cell>
        </row>
        <row r="123">
          <cell r="B123">
            <v>17.281623905280004</v>
          </cell>
          <cell r="C123">
            <v>16.783132020658606</v>
          </cell>
        </row>
        <row r="124">
          <cell r="B124">
            <v>17.66794608384</v>
          </cell>
          <cell r="C124">
            <v>16.79885140642909</v>
          </cell>
        </row>
        <row r="125">
          <cell r="B125">
            <v>18.054268262400001</v>
          </cell>
          <cell r="C125">
            <v>16.822457090133334</v>
          </cell>
        </row>
        <row r="126">
          <cell r="B126">
            <v>18.440590440960001</v>
          </cell>
          <cell r="C126">
            <v>16.853434747993045</v>
          </cell>
        </row>
        <row r="127">
          <cell r="B127">
            <v>18.826912619520002</v>
          </cell>
          <cell r="C127">
            <v>16.89131382846638</v>
          </cell>
        </row>
        <row r="128">
          <cell r="B128">
            <v>19.213234798079998</v>
          </cell>
          <cell r="C128">
            <v>16.935662992639998</v>
          </cell>
        </row>
        <row r="129">
          <cell r="B129">
            <v>19.599556976639999</v>
          </cell>
          <cell r="C129">
            <v>16.986086112940406</v>
          </cell>
        </row>
        <row r="130">
          <cell r="B130">
            <v>19.985879155199999</v>
          </cell>
          <cell r="C130">
            <v>17.042218752</v>
          </cell>
        </row>
      </sheetData>
      <sheetData sheetId="9" refreshError="1">
        <row r="86">
          <cell r="B86">
            <v>14.2936554173952</v>
          </cell>
          <cell r="C86">
            <v>42.024148111897595</v>
          </cell>
          <cell r="D86">
            <v>12.098936467200001</v>
          </cell>
          <cell r="E86">
            <v>32.547108316799999</v>
          </cell>
        </row>
        <row r="87">
          <cell r="B87">
            <v>14.556302705894399</v>
          </cell>
          <cell r="C87">
            <v>38.081409676147196</v>
          </cell>
          <cell r="D87">
            <v>13.261619184000001</v>
          </cell>
          <cell r="E87">
            <v>29.708989675200002</v>
          </cell>
        </row>
        <row r="88">
          <cell r="B88">
            <v>14.818949994393602</v>
          </cell>
          <cell r="C88">
            <v>35.157186760396797</v>
          </cell>
          <cell r="D88">
            <v>14.424301900800003</v>
          </cell>
          <cell r="E88">
            <v>27.7257360336</v>
          </cell>
        </row>
        <row r="89">
          <cell r="B89">
            <v>15.081597282892799</v>
          </cell>
          <cell r="C89">
            <v>32.911974191313071</v>
          </cell>
          <cell r="D89">
            <v>15.586984617600002</v>
          </cell>
          <cell r="E89">
            <v>26.312392392</v>
          </cell>
        </row>
        <row r="90">
          <cell r="B90">
            <v>15.344244571392</v>
          </cell>
          <cell r="C90">
            <v>31.142068864896004</v>
          </cell>
          <cell r="D90">
            <v>16.749667334400002</v>
          </cell>
          <cell r="E90">
            <v>25.297985750399999</v>
          </cell>
        </row>
        <row r="91">
          <cell r="B91">
            <v>15.606891859891201</v>
          </cell>
          <cell r="C91">
            <v>29.717841533145599</v>
          </cell>
          <cell r="D91">
            <v>17.912350051200001</v>
          </cell>
          <cell r="E91">
            <v>24.573715108800002</v>
          </cell>
        </row>
        <row r="92">
          <cell r="B92">
            <v>15.869539148390402</v>
          </cell>
          <cell r="C92">
            <v>28.552872697395198</v>
          </cell>
          <cell r="D92">
            <v>19.075032767999996</v>
          </cell>
          <cell r="E92">
            <v>24.067046467200001</v>
          </cell>
        </row>
        <row r="93">
          <cell r="B93">
            <v>16.132186436889601</v>
          </cell>
          <cell r="C93">
            <v>27.587333473952491</v>
          </cell>
          <cell r="D93">
            <v>20.237715484800002</v>
          </cell>
          <cell r="E93">
            <v>23.727763979446156</v>
          </cell>
        </row>
        <row r="94">
          <cell r="B94">
            <v>16.3948337253888</v>
          </cell>
          <cell r="C94">
            <v>26.778488945894399</v>
          </cell>
          <cell r="D94">
            <v>21.400398201600002</v>
          </cell>
          <cell r="E94">
            <v>23.519999184</v>
          </cell>
        </row>
        <row r="95">
          <cell r="B95">
            <v>16.657481013888003</v>
          </cell>
          <cell r="C95">
            <v>26.095000174144001</v>
          </cell>
          <cell r="D95">
            <v>22.563080918400001</v>
          </cell>
          <cell r="E95">
            <v>23.417448542399999</v>
          </cell>
        </row>
        <row r="96">
          <cell r="B96">
            <v>16.920128302387202</v>
          </cell>
          <cell r="C96">
            <v>25.5133629543936</v>
          </cell>
          <cell r="D96">
            <v>23.7257636352</v>
          </cell>
          <cell r="E96">
            <v>23.400384400800004</v>
          </cell>
        </row>
        <row r="97">
          <cell r="B97">
            <v>17.182775590886401</v>
          </cell>
          <cell r="C97">
            <v>25.015603483349079</v>
          </cell>
          <cell r="D97">
            <v>24.888446351999999</v>
          </cell>
          <cell r="E97">
            <v>23.453720906258827</v>
          </cell>
        </row>
        <row r="98">
          <cell r="B98">
            <v>17.4454228793856</v>
          </cell>
          <cell r="C98">
            <v>24.587742136226137</v>
          </cell>
          <cell r="D98">
            <v>26.051129068800002</v>
          </cell>
          <cell r="E98">
            <v>23.565724617599997</v>
          </cell>
        </row>
        <row r="99">
          <cell r="B99">
            <v>17.708070167884802</v>
          </cell>
          <cell r="C99">
            <v>24.218742367142401</v>
          </cell>
        </row>
        <row r="100">
          <cell r="B100">
            <v>17.970717456384001</v>
          </cell>
          <cell r="C100">
            <v>23.899774939391996</v>
          </cell>
        </row>
        <row r="101">
          <cell r="B101">
            <v>18.233364744883197</v>
          </cell>
          <cell r="C101">
            <v>23.623692375641596</v>
          </cell>
        </row>
        <row r="102">
          <cell r="B102">
            <v>18.496012033382403</v>
          </cell>
          <cell r="C102">
            <v>23.384646739891199</v>
          </cell>
        </row>
        <row r="103">
          <cell r="B103">
            <v>18.758659321881602</v>
          </cell>
          <cell r="C103">
            <v>23.177807128488627</v>
          </cell>
        </row>
        <row r="104">
          <cell r="B104">
            <v>19.021306610380801</v>
          </cell>
          <cell r="C104">
            <v>22.999147788390403</v>
          </cell>
        </row>
        <row r="105">
          <cell r="B105">
            <v>19.28395389888</v>
          </cell>
          <cell r="C105">
            <v>22.845287087040003</v>
          </cell>
        </row>
        <row r="106">
          <cell r="B106">
            <v>19.546601187379203</v>
          </cell>
          <cell r="C106">
            <v>22.713363643043447</v>
          </cell>
        </row>
        <row r="107">
          <cell r="B107">
            <v>19.809248475878398</v>
          </cell>
          <cell r="C107">
            <v>22.600939983361425</v>
          </cell>
        </row>
        <row r="108">
          <cell r="B108">
            <v>20.071895764377601</v>
          </cell>
          <cell r="C108">
            <v>22.505926845388803</v>
          </cell>
        </row>
        <row r="109">
          <cell r="B109">
            <v>25.084671131520004</v>
          </cell>
          <cell r="C109">
            <v>22.085034379001375</v>
          </cell>
        </row>
        <row r="110">
          <cell r="B110">
            <v>26.338579238400005</v>
          </cell>
          <cell r="C110">
            <v>22.2059207392</v>
          </cell>
        </row>
        <row r="111">
          <cell r="B111">
            <v>27.592487345280002</v>
          </cell>
          <cell r="C111">
            <v>22.359456627994838</v>
          </cell>
        </row>
        <row r="112">
          <cell r="B112">
            <v>28.846395452160003</v>
          </cell>
          <cell r="C112">
            <v>22.54258115208</v>
          </cell>
        </row>
      </sheetData>
      <sheetData sheetId="10" refreshError="1">
        <row r="86">
          <cell r="B86">
            <v>12.852652706944001</v>
          </cell>
          <cell r="C86">
            <v>36.094385043338669</v>
          </cell>
          <cell r="D86">
            <v>15.06698241248</v>
          </cell>
          <cell r="E86">
            <v>28.788060382506668</v>
          </cell>
        </row>
        <row r="87">
          <cell r="B87">
            <v>13.142640630368001</v>
          </cell>
          <cell r="C87">
            <v>32.794850989812566</v>
          </cell>
          <cell r="D87">
            <v>15.35972715136</v>
          </cell>
          <cell r="E87">
            <v>26.848816725279999</v>
          </cell>
        </row>
        <row r="88">
          <cell r="B88">
            <v>13.432628553792</v>
          </cell>
          <cell r="C88">
            <v>30.356448940096005</v>
          </cell>
          <cell r="D88">
            <v>15.652471890240001</v>
          </cell>
          <cell r="E88">
            <v>25.430977074719998</v>
          </cell>
        </row>
        <row r="89">
          <cell r="B89">
            <v>13.722616477216</v>
          </cell>
          <cell r="C89">
            <v>28.492134892919111</v>
          </cell>
          <cell r="D89">
            <v>15.945216629119999</v>
          </cell>
          <cell r="E89">
            <v>24.360740095271108</v>
          </cell>
        </row>
        <row r="90">
          <cell r="B90">
            <v>14.012604400640003</v>
          </cell>
          <cell r="C90">
            <v>27.029682447520003</v>
          </cell>
          <cell r="D90">
            <v>16.237961368000001</v>
          </cell>
          <cell r="E90">
            <v>23.533824985599999</v>
          </cell>
        </row>
        <row r="91">
          <cell r="B91">
            <v>14.302592324063999</v>
          </cell>
          <cell r="C91">
            <v>25.859492985231999</v>
          </cell>
          <cell r="D91">
            <v>16.53070610688</v>
          </cell>
          <cell r="E91">
            <v>22.883871235767273</v>
          </cell>
        </row>
        <row r="92">
          <cell r="B92">
            <v>14.592580247488002</v>
          </cell>
          <cell r="C92">
            <v>24.908500760277331</v>
          </cell>
          <cell r="D92">
            <v>16.82345084576</v>
          </cell>
          <cell r="E92">
            <v>22.366638505813331</v>
          </cell>
        </row>
        <row r="93">
          <cell r="B93">
            <v>14.882568170912002</v>
          </cell>
          <cell r="C93">
            <v>24.126121794809844</v>
          </cell>
          <cell r="D93">
            <v>17.116195584639996</v>
          </cell>
          <cell r="E93">
            <v>21.951498868073845</v>
          </cell>
        </row>
        <row r="94">
          <cell r="B94">
            <v>15.172556094336</v>
          </cell>
          <cell r="C94">
            <v>23.476224676082289</v>
          </cell>
          <cell r="D94">
            <v>17.40894032352</v>
          </cell>
          <cell r="E94">
            <v>21.616575231359999</v>
          </cell>
        </row>
        <row r="95">
          <cell r="B95">
            <v>15.462544017760001</v>
          </cell>
          <cell r="C95">
            <v>22.932313034746663</v>
          </cell>
          <cell r="D95">
            <v>17.701685062399999</v>
          </cell>
          <cell r="E95">
            <v>21.345824395466664</v>
          </cell>
        </row>
        <row r="96">
          <cell r="B96">
            <v>15.752531941184001</v>
          </cell>
          <cell r="C96">
            <v>22.474514593791998</v>
          </cell>
          <cell r="D96">
            <v>17.994429801279999</v>
          </cell>
          <cell r="E96">
            <v>21.127213960240002</v>
          </cell>
        </row>
        <row r="97">
          <cell r="B97">
            <v>16.042519864608</v>
          </cell>
          <cell r="C97">
            <v>22.087632906092239</v>
          </cell>
          <cell r="D97">
            <v>18.287174540160002</v>
          </cell>
          <cell r="E97">
            <v>20.951542678503529</v>
          </cell>
        </row>
        <row r="98">
          <cell r="B98">
            <v>16.332507788032</v>
          </cell>
          <cell r="C98">
            <v>21.759848512771555</v>
          </cell>
          <cell r="D98">
            <v>18.579919279040002</v>
          </cell>
          <cell r="E98">
            <v>20.811654024675555</v>
          </cell>
        </row>
        <row r="99">
          <cell r="B99">
            <v>16.622495711456001</v>
          </cell>
          <cell r="C99">
            <v>21.481830262085893</v>
          </cell>
        </row>
        <row r="100">
          <cell r="B100">
            <v>16.912483634880001</v>
          </cell>
          <cell r="C100">
            <v>21.246113232640003</v>
          </cell>
        </row>
        <row r="101">
          <cell r="B101">
            <v>17.202471558304001</v>
          </cell>
          <cell r="C101">
            <v>21.046654392828188</v>
          </cell>
        </row>
        <row r="102">
          <cell r="B102">
            <v>17.492459481728002</v>
          </cell>
          <cell r="C102">
            <v>20.878509444064004</v>
          </cell>
        </row>
        <row r="103">
          <cell r="B103">
            <v>17.782447405151999</v>
          </cell>
          <cell r="C103">
            <v>20.737593965776</v>
          </cell>
        </row>
        <row r="104">
          <cell r="B104">
            <v>18.072435328576002</v>
          </cell>
          <cell r="C104">
            <v>20.620504274154666</v>
          </cell>
        </row>
        <row r="105">
          <cell r="B105">
            <v>18.362423252000003</v>
          </cell>
          <cell r="C105">
            <v>20.5243812748</v>
          </cell>
        </row>
        <row r="106">
          <cell r="B106">
            <v>18.652411175424</v>
          </cell>
          <cell r="C106">
            <v>20.446805733988921</v>
          </cell>
        </row>
        <row r="107">
          <cell r="B107">
            <v>18.942399098848</v>
          </cell>
          <cell r="C107">
            <v>20.385716822994372</v>
          </cell>
        </row>
        <row r="108">
          <cell r="B108">
            <v>19.232387022272</v>
          </cell>
          <cell r="C108">
            <v>20.33934811719314</v>
          </cell>
        </row>
        <row r="109">
          <cell r="B109">
            <v>19.522374945696001</v>
          </cell>
          <cell r="C109">
            <v>20.306176836737652</v>
          </cell>
        </row>
        <row r="110">
          <cell r="B110">
            <v>19.812362869120001</v>
          </cell>
          <cell r="C110">
            <v>20.284883239093332</v>
          </cell>
        </row>
        <row r="111">
          <cell r="B111">
            <v>20.102350792544001</v>
          </cell>
          <cell r="C111">
            <v>20.274317871084904</v>
          </cell>
        </row>
        <row r="112">
          <cell r="B112">
            <v>20.392338715967998</v>
          </cell>
          <cell r="C112">
            <v>20.273474961184</v>
          </cell>
        </row>
        <row r="113">
          <cell r="B113">
            <v>28.368055485120003</v>
          </cell>
          <cell r="C113">
            <v>20.994096297953941</v>
          </cell>
        </row>
        <row r="114">
          <cell r="B114">
            <v>30.039614709760002</v>
          </cell>
          <cell r="C114">
            <v>21.235559203821179</v>
          </cell>
        </row>
        <row r="115">
          <cell r="B115">
            <v>31.711173934400005</v>
          </cell>
          <cell r="C115">
            <v>21.510983064342863</v>
          </cell>
        </row>
        <row r="116">
          <cell r="B116">
            <v>33.382733159040001</v>
          </cell>
          <cell r="C116">
            <v>21.817537799964448</v>
          </cell>
        </row>
      </sheetData>
      <sheetData sheetId="11" refreshError="1">
        <row r="8">
          <cell r="A8">
            <v>5</v>
          </cell>
        </row>
        <row r="230">
          <cell r="B230">
            <v>10.504353343619998</v>
          </cell>
          <cell r="C230">
            <v>16.229724111709995</v>
          </cell>
        </row>
        <row r="231">
          <cell r="B231">
            <v>10.508964495298798</v>
          </cell>
          <cell r="C231">
            <v>16.191823017721585</v>
          </cell>
        </row>
        <row r="232">
          <cell r="B232">
            <v>10.513575646977598</v>
          </cell>
          <cell r="C232">
            <v>16.15445095886248</v>
          </cell>
        </row>
        <row r="233">
          <cell r="B233">
            <v>10.518186798656398</v>
          </cell>
          <cell r="C233">
            <v>16.117597561894865</v>
          </cell>
        </row>
        <row r="234">
          <cell r="B234">
            <v>10.522797950335198</v>
          </cell>
          <cell r="C234">
            <v>16.081252723015648</v>
          </cell>
        </row>
        <row r="235">
          <cell r="B235">
            <v>10.527409102013998</v>
          </cell>
          <cell r="C235">
            <v>16.045406599165062</v>
          </cell>
        </row>
        <row r="236">
          <cell r="B236">
            <v>10.532020253692798</v>
          </cell>
          <cell r="C236">
            <v>16.010049599669475</v>
          </cell>
        </row>
        <row r="237">
          <cell r="B237">
            <v>10.536631405371597</v>
          </cell>
          <cell r="C237">
            <v>15.975172378203631</v>
          </cell>
        </row>
        <row r="238">
          <cell r="B238">
            <v>10.541242557050397</v>
          </cell>
          <cell r="C238">
            <v>15.940765825058106</v>
          </cell>
        </row>
        <row r="239">
          <cell r="B239">
            <v>10.545853708729197</v>
          </cell>
          <cell r="C239">
            <v>15.90682105969856</v>
          </cell>
        </row>
        <row r="240">
          <cell r="B240">
            <v>10.550464860407997</v>
          </cell>
          <cell r="C240">
            <v>15.873329423603996</v>
          </cell>
        </row>
        <row r="241">
          <cell r="B241">
            <v>10.555076012086797</v>
          </cell>
          <cell r="C241">
            <v>15.840282473371966</v>
          </cell>
        </row>
        <row r="242">
          <cell r="B242">
            <v>10.559687163765597</v>
          </cell>
          <cell r="C242">
            <v>15.807671974079094</v>
          </cell>
        </row>
        <row r="243">
          <cell r="B243">
            <v>10.564298315444397</v>
          </cell>
          <cell r="C243">
            <v>15.775489892885998</v>
          </cell>
        </row>
        <row r="244">
          <cell r="B244">
            <v>10.568909467123197</v>
          </cell>
          <cell r="C244">
            <v>15.74372839287623</v>
          </cell>
        </row>
        <row r="245">
          <cell r="B245">
            <v>10.573520618801997</v>
          </cell>
          <cell r="C245">
            <v>15.712379827119179</v>
          </cell>
        </row>
        <row r="246">
          <cell r="B246">
            <v>10.578131770480798</v>
          </cell>
          <cell r="C246">
            <v>15.681436732947624</v>
          </cell>
        </row>
        <row r="247">
          <cell r="B247">
            <v>10.582742922159596</v>
          </cell>
          <cell r="C247">
            <v>15.650891826440876</v>
          </cell>
        </row>
        <row r="248">
          <cell r="B248">
            <v>10.587354073838396</v>
          </cell>
          <cell r="C248">
            <v>15.620737997104911</v>
          </cell>
        </row>
        <row r="249">
          <cell r="B249">
            <v>10.5919652255172</v>
          </cell>
          <cell r="C249">
            <v>15.590968302741434</v>
          </cell>
        </row>
        <row r="250">
          <cell r="B250">
            <v>10.596576377195998</v>
          </cell>
          <cell r="C250">
            <v>15.561575964497997</v>
          </cell>
        </row>
        <row r="251">
          <cell r="B251">
            <v>10.601187528874798</v>
          </cell>
          <cell r="C251">
            <v>15.532554362091783</v>
          </cell>
        </row>
        <row r="252">
          <cell r="B252">
            <v>10.605798680553599</v>
          </cell>
          <cell r="C252">
            <v>15.503897029200054</v>
          </cell>
        </row>
        <row r="253">
          <cell r="B253">
            <v>10.610409832232397</v>
          </cell>
          <cell r="C253">
            <v>15.475597649010416</v>
          </cell>
        </row>
        <row r="254">
          <cell r="B254">
            <v>10.615020983911199</v>
          </cell>
          <cell r="C254">
            <v>15.447650049924562</v>
          </cell>
        </row>
        <row r="255">
          <cell r="B255">
            <v>10.619632135589997</v>
          </cell>
          <cell r="C255">
            <v>15.420048201409283</v>
          </cell>
        </row>
        <row r="256">
          <cell r="B256">
            <v>10.624243287268797</v>
          </cell>
          <cell r="C256">
            <v>15.392786209988941</v>
          </cell>
        </row>
        <row r="257">
          <cell r="B257">
            <v>10.628854438947599</v>
          </cell>
          <cell r="C257">
            <v>15.365858315373796</v>
          </cell>
        </row>
        <row r="258">
          <cell r="B258">
            <v>10.633465590626399</v>
          </cell>
          <cell r="C258">
            <v>15.339258886718817</v>
          </cell>
        </row>
        <row r="259">
          <cell r="B259">
            <v>10.638076742305197</v>
          </cell>
          <cell r="C259">
            <v>15.312982419007904</v>
          </cell>
        </row>
        <row r="260">
          <cell r="B260">
            <v>10.642687893983998</v>
          </cell>
          <cell r="C260">
            <v>15.287023529558663</v>
          </cell>
        </row>
        <row r="261">
          <cell r="B261">
            <v>10.647299045662797</v>
          </cell>
          <cell r="C261">
            <v>15.261376954643</v>
          </cell>
        </row>
        <row r="262">
          <cell r="B262">
            <v>10.651910197341598</v>
          </cell>
          <cell r="C262">
            <v>15.236037546219148</v>
          </cell>
        </row>
        <row r="263">
          <cell r="B263">
            <v>10.656521349020398</v>
          </cell>
          <cell r="C263">
            <v>15.211000268770851</v>
          </cell>
        </row>
        <row r="264">
          <cell r="B264">
            <v>10.661132500699196</v>
          </cell>
          <cell r="C264">
            <v>15.186260196249597</v>
          </cell>
        </row>
        <row r="265">
          <cell r="B265">
            <v>10.665743652377998</v>
          </cell>
          <cell r="C265">
            <v>15.161812509116023</v>
          </cell>
        </row>
        <row r="266">
          <cell r="B266">
            <v>10.670354804056798</v>
          </cell>
          <cell r="C266">
            <v>15.137652491476786</v>
          </cell>
        </row>
        <row r="267">
          <cell r="B267">
            <v>10.674965955735596</v>
          </cell>
          <cell r="C267">
            <v>15.113775528313251</v>
          </cell>
        </row>
        <row r="268">
          <cell r="B268">
            <v>10.679577107414397</v>
          </cell>
          <cell r="C268">
            <v>15.090177102798686</v>
          </cell>
        </row>
        <row r="269">
          <cell r="B269">
            <v>10.684188259093197</v>
          </cell>
          <cell r="C269">
            <v>15.066852793700566</v>
          </cell>
        </row>
        <row r="270">
          <cell r="B270">
            <v>10.688799410771997</v>
          </cell>
          <cell r="C270">
            <v>15.043798272864946</v>
          </cell>
        </row>
        <row r="271">
          <cell r="B271">
            <v>10.693410562450797</v>
          </cell>
          <cell r="C271">
            <v>15.021009302779849</v>
          </cell>
        </row>
        <row r="272">
          <cell r="B272">
            <v>10.698021714129599</v>
          </cell>
          <cell r="C272">
            <v>14.998481734214799</v>
          </cell>
        </row>
        <row r="273">
          <cell r="B273">
            <v>10.702632865808399</v>
          </cell>
          <cell r="C273">
            <v>14.97621150393373</v>
          </cell>
        </row>
        <row r="274">
          <cell r="B274">
            <v>10.707244017487199</v>
          </cell>
          <cell r="C274">
            <v>14.954194632478648</v>
          </cell>
        </row>
        <row r="275">
          <cell r="B275">
            <v>10.711855169165998</v>
          </cell>
          <cell r="C275">
            <v>14.932427222021458</v>
          </cell>
        </row>
        <row r="276">
          <cell r="B276">
            <v>10.716466320844798</v>
          </cell>
          <cell r="C276">
            <v>14.910905454281577</v>
          </cell>
        </row>
        <row r="277">
          <cell r="B277">
            <v>10.721077472523598</v>
          </cell>
          <cell r="C277">
            <v>14.889625588506977</v>
          </cell>
        </row>
        <row r="278">
          <cell r="B278">
            <v>10.725688624202398</v>
          </cell>
          <cell r="C278">
            <v>14.868583959516346</v>
          </cell>
        </row>
        <row r="279">
          <cell r="B279">
            <v>10.730299775881198</v>
          </cell>
          <cell r="C279">
            <v>14.847776975800395</v>
          </cell>
        </row>
        <row r="280">
          <cell r="B280">
            <v>10.734910927559998</v>
          </cell>
          <cell r="C280">
            <v>14.827201117679998</v>
          </cell>
        </row>
        <row r="281">
          <cell r="B281">
            <v>10.739522079238798</v>
          </cell>
          <cell r="C281">
            <v>14.806852935519396</v>
          </cell>
        </row>
        <row r="282">
          <cell r="B282">
            <v>10.744133230917598</v>
          </cell>
          <cell r="C282">
            <v>14.786729047992459</v>
          </cell>
        </row>
        <row r="283">
          <cell r="B283">
            <v>10.748744382596398</v>
          </cell>
          <cell r="C283">
            <v>14.766826140400168</v>
          </cell>
        </row>
        <row r="284">
          <cell r="B284">
            <v>10.753355534275197</v>
          </cell>
          <cell r="C284">
            <v>14.747140963037598</v>
          </cell>
        </row>
        <row r="285">
          <cell r="B285">
            <v>10.757966685953997</v>
          </cell>
          <cell r="C285">
            <v>14.727670329608705</v>
          </cell>
        </row>
        <row r="286">
          <cell r="B286">
            <v>10.762577837632797</v>
          </cell>
          <cell r="C286">
            <v>14.708411115687271</v>
          </cell>
        </row>
        <row r="287">
          <cell r="B287">
            <v>10.767188989311599</v>
          </cell>
          <cell r="C287">
            <v>14.689360257222464</v>
          </cell>
        </row>
        <row r="288">
          <cell r="B288">
            <v>10.771800140990397</v>
          </cell>
          <cell r="C288">
            <v>14.670514749087506</v>
          </cell>
        </row>
        <row r="289">
          <cell r="B289">
            <v>10.776411292669197</v>
          </cell>
          <cell r="C289">
            <v>14.651871643670006</v>
          </cell>
        </row>
        <row r="290">
          <cell r="B290">
            <v>10.781022444347997</v>
          </cell>
          <cell r="C290">
            <v>14.633428049502569</v>
          </cell>
        </row>
        <row r="291">
          <cell r="B291">
            <v>10.785633596026797</v>
          </cell>
          <cell r="C291">
            <v>14.615181129932354</v>
          </cell>
        </row>
        <row r="292">
          <cell r="B292">
            <v>10.790244747705596</v>
          </cell>
          <cell r="C292">
            <v>14.597128101828268</v>
          </cell>
        </row>
        <row r="293">
          <cell r="B293">
            <v>10.794855899384396</v>
          </cell>
          <cell r="C293">
            <v>14.579266234324592</v>
          </cell>
        </row>
        <row r="294">
          <cell r="B294">
            <v>10.799467051063196</v>
          </cell>
          <cell r="C294">
            <v>14.561592847599821</v>
          </cell>
        </row>
        <row r="295">
          <cell r="B295">
            <v>10.804078202741998</v>
          </cell>
          <cell r="C295">
            <v>14.544105311689602</v>
          </cell>
        </row>
        <row r="296">
          <cell r="B296">
            <v>10.808689354420798</v>
          </cell>
          <cell r="C296">
            <v>14.526801045332618</v>
          </cell>
        </row>
        <row r="297">
          <cell r="B297">
            <v>10.813300506099598</v>
          </cell>
          <cell r="C297">
            <v>14.509677514848415</v>
          </cell>
        </row>
        <row r="298">
          <cell r="B298">
            <v>10.817911657778399</v>
          </cell>
          <cell r="C298">
            <v>14.492732233046077</v>
          </cell>
        </row>
        <row r="299">
          <cell r="B299">
            <v>10.822522809457197</v>
          </cell>
          <cell r="C299">
            <v>14.475962758162842</v>
          </cell>
        </row>
        <row r="300">
          <cell r="B300">
            <v>10.827133961135997</v>
          </cell>
          <cell r="C300">
            <v>14.459366692831633</v>
          </cell>
        </row>
        <row r="301">
          <cell r="B301">
            <v>10.831745112814799</v>
          </cell>
          <cell r="C301">
            <v>14.442941683076628</v>
          </cell>
        </row>
        <row r="302">
          <cell r="B302">
            <v>10.836356264493597</v>
          </cell>
          <cell r="C302">
            <v>14.426685417335984</v>
          </cell>
        </row>
        <row r="303">
          <cell r="B303">
            <v>10.840967416172399</v>
          </cell>
          <cell r="C303">
            <v>14.41059562551086</v>
          </cell>
        </row>
        <row r="304">
          <cell r="B304">
            <v>10.845578567851199</v>
          </cell>
          <cell r="C304">
            <v>14.39467007803988</v>
          </cell>
        </row>
        <row r="305">
          <cell r="B305">
            <v>10.850189719529997</v>
          </cell>
          <cell r="C305">
            <v>14.378906584998331</v>
          </cell>
        </row>
        <row r="306">
          <cell r="B306">
            <v>10.854800871208798</v>
          </cell>
          <cell r="C306">
            <v>14.363302995221211</v>
          </cell>
        </row>
        <row r="307">
          <cell r="B307">
            <v>10.859412022887597</v>
          </cell>
          <cell r="C307">
            <v>14.347857195449523</v>
          </cell>
        </row>
        <row r="308">
          <cell r="B308">
            <v>10.864023174566396</v>
          </cell>
          <cell r="C308">
            <v>14.332567109498989</v>
          </cell>
        </row>
        <row r="309">
          <cell r="B309">
            <v>10.868634326245198</v>
          </cell>
          <cell r="C309">
            <v>14.317430697450545</v>
          </cell>
        </row>
        <row r="310">
          <cell r="B310">
            <v>10.873245477923998</v>
          </cell>
          <cell r="C310">
            <v>14.302445954861996</v>
          </cell>
        </row>
        <row r="311">
          <cell r="B311">
            <v>10.877856629602798</v>
          </cell>
          <cell r="C311">
            <v>14.287610912000098</v>
          </cell>
        </row>
        <row r="312">
          <cell r="B312">
            <v>10.882467781281598</v>
          </cell>
          <cell r="C312">
            <v>14.272923633092521</v>
          </cell>
        </row>
        <row r="313">
          <cell r="B313">
            <v>10.887078932960396</v>
          </cell>
          <cell r="C313">
            <v>14.258382215599083</v>
          </cell>
        </row>
        <row r="314">
          <cell r="B314">
            <v>10.891690084639198</v>
          </cell>
          <cell r="C314">
            <v>14.243984789501649</v>
          </cell>
        </row>
        <row r="315">
          <cell r="B315">
            <v>10.896301236317997</v>
          </cell>
          <cell r="C315">
            <v>14.229729516612187</v>
          </cell>
        </row>
        <row r="316">
          <cell r="B316">
            <v>10.900912387996796</v>
          </cell>
          <cell r="C316">
            <v>14.215614589898399</v>
          </cell>
        </row>
        <row r="317">
          <cell r="B317">
            <v>10.905523539675597</v>
          </cell>
          <cell r="C317">
            <v>14.201638232826406</v>
          </cell>
        </row>
        <row r="318">
          <cell r="B318">
            <v>10.910134691354397</v>
          </cell>
          <cell r="C318">
            <v>14.187798698720053</v>
          </cell>
        </row>
        <row r="319">
          <cell r="B319">
            <v>10.914745843033199</v>
          </cell>
          <cell r="C319">
            <v>14.174094270136262</v>
          </cell>
        </row>
        <row r="320">
          <cell r="B320">
            <v>10.919356994711999</v>
          </cell>
          <cell r="C320">
            <v>14.160523258255996</v>
          </cell>
        </row>
        <row r="321">
          <cell r="B321">
            <v>10.923968146390798</v>
          </cell>
          <cell r="C321">
            <v>14.147084002290416</v>
          </cell>
        </row>
        <row r="322">
          <cell r="B322">
            <v>10.928579298069598</v>
          </cell>
          <cell r="C322">
            <v>14.133774868901741</v>
          </cell>
        </row>
        <row r="323">
          <cell r="B323">
            <v>10.933190449748398</v>
          </cell>
          <cell r="C323">
            <v>14.120594251638394</v>
          </cell>
        </row>
        <row r="324">
          <cell r="B324">
            <v>10.937801601427198</v>
          </cell>
          <cell r="C324">
            <v>14.107540570384089</v>
          </cell>
        </row>
        <row r="325">
          <cell r="B325">
            <v>10.942412753105998</v>
          </cell>
          <cell r="C325">
            <v>14.094612270820344</v>
          </cell>
        </row>
        <row r="326">
          <cell r="B326">
            <v>10.947023904784798</v>
          </cell>
          <cell r="C326">
            <v>14.08180782390215</v>
          </cell>
        </row>
        <row r="327">
          <cell r="B327">
            <v>10.951635056463598</v>
          </cell>
          <cell r="C327">
            <v>14.069125725346373</v>
          </cell>
        </row>
        <row r="328">
          <cell r="B328">
            <v>10.956246208142398</v>
          </cell>
          <cell r="C328">
            <v>14.056564495132488</v>
          </cell>
        </row>
        <row r="329">
          <cell r="B329">
            <v>10.960857359821198</v>
          </cell>
          <cell r="C329">
            <v>14.044122677015416</v>
          </cell>
        </row>
        <row r="330">
          <cell r="B330">
            <v>10.965468511499997</v>
          </cell>
          <cell r="C330">
            <v>14.031798838049996</v>
          </cell>
        </row>
        <row r="331">
          <cell r="B331">
            <v>10.970079663178797</v>
          </cell>
          <cell r="C331">
            <v>14.019591568126847</v>
          </cell>
        </row>
        <row r="332">
          <cell r="B332">
            <v>10.974690814857597</v>
          </cell>
          <cell r="C332">
            <v>14.007499479519275</v>
          </cell>
        </row>
        <row r="333">
          <cell r="B333">
            <v>10.979301966536397</v>
          </cell>
          <cell r="C333">
            <v>13.995521206440923</v>
          </cell>
        </row>
        <row r="334">
          <cell r="B334">
            <v>10.983913118215197</v>
          </cell>
          <cell r="C334">
            <v>13.983655404613895</v>
          </cell>
        </row>
        <row r="335">
          <cell r="B335">
            <v>10.988524269893997</v>
          </cell>
          <cell r="C335">
            <v>13.971900750846997</v>
          </cell>
        </row>
        <row r="336">
          <cell r="B336">
            <v>10.993135421572797</v>
          </cell>
          <cell r="C336">
            <v>13.960255942623899</v>
          </cell>
        </row>
        <row r="337">
          <cell r="B337">
            <v>10.997746573251597</v>
          </cell>
          <cell r="C337">
            <v>13.948719697700893</v>
          </cell>
        </row>
        <row r="338">
          <cell r="B338">
            <v>11.002357724930397</v>
          </cell>
          <cell r="C338">
            <v>13.937290753714032</v>
          </cell>
        </row>
        <row r="339">
          <cell r="B339">
            <v>11.006968876609198</v>
          </cell>
          <cell r="C339">
            <v>13.925967867795331</v>
          </cell>
        </row>
        <row r="340">
          <cell r="B340">
            <v>11.011580028287996</v>
          </cell>
          <cell r="C340">
            <v>13.914749816197844</v>
          </cell>
        </row>
        <row r="341">
          <cell r="B341">
            <v>11.016191179966796</v>
          </cell>
          <cell r="C341">
            <v>13.903635393929374</v>
          </cell>
        </row>
        <row r="342">
          <cell r="B342">
            <v>11.020802331645596</v>
          </cell>
          <cell r="C342">
            <v>13.892623414394551</v>
          </cell>
        </row>
        <row r="343">
          <cell r="B343">
            <v>11.025413483324398</v>
          </cell>
          <cell r="C343">
            <v>13.88171270904509</v>
          </cell>
        </row>
        <row r="344">
          <cell r="B344">
            <v>11.030024635003199</v>
          </cell>
          <cell r="C344">
            <v>13.870902127037962</v>
          </cell>
        </row>
        <row r="345">
          <cell r="B345">
            <v>11.034635786681998</v>
          </cell>
          <cell r="C345">
            <v>13.860190534901372</v>
          </cell>
        </row>
        <row r="346">
          <cell r="B346">
            <v>11.039246938360797</v>
          </cell>
          <cell r="C346">
            <v>13.849576816208216</v>
          </cell>
        </row>
        <row r="347">
          <cell r="B347">
            <v>11.043858090039599</v>
          </cell>
          <cell r="C347">
            <v>13.839059871256875</v>
          </cell>
        </row>
        <row r="348">
          <cell r="B348">
            <v>11.048469241718397</v>
          </cell>
          <cell r="C348">
            <v>13.828638616759196</v>
          </cell>
        </row>
        <row r="349">
          <cell r="B349">
            <v>11.053080393397197</v>
          </cell>
          <cell r="C349">
            <v>13.818311985535399</v>
          </cell>
        </row>
        <row r="350">
          <cell r="B350">
            <v>11.057691545075999</v>
          </cell>
          <cell r="C350">
            <v>13.808078926215774</v>
          </cell>
        </row>
        <row r="351">
          <cell r="B351">
            <v>11.062302696754797</v>
          </cell>
          <cell r="C351">
            <v>13.797938402948983</v>
          </cell>
        </row>
        <row r="352">
          <cell r="B352">
            <v>11.066913848433598</v>
          </cell>
          <cell r="C352">
            <v>13.787889395116798</v>
          </cell>
        </row>
        <row r="353">
          <cell r="B353">
            <v>11.071525000112398</v>
          </cell>
          <cell r="C353">
            <v>13.777930897055098</v>
          </cell>
        </row>
        <row r="354">
          <cell r="B354">
            <v>11.076136151791196</v>
          </cell>
          <cell r="C354">
            <v>13.768061917781001</v>
          </cell>
        </row>
        <row r="355">
          <cell r="B355">
            <v>11.080747303469998</v>
          </cell>
          <cell r="C355">
            <v>13.758281480725906</v>
          </cell>
        </row>
        <row r="356">
          <cell r="B356">
            <v>11.085358455148798</v>
          </cell>
          <cell r="C356">
            <v>13.748588623474397</v>
          </cell>
        </row>
        <row r="357">
          <cell r="B357">
            <v>11.089969606827598</v>
          </cell>
          <cell r="C357">
            <v>13.738982397508744</v>
          </cell>
        </row>
        <row r="358">
          <cell r="B358">
            <v>11.094580758506396</v>
          </cell>
          <cell r="C358">
            <v>13.729461867958952</v>
          </cell>
        </row>
        <row r="359">
          <cell r="B359">
            <v>11.099191910185196</v>
          </cell>
          <cell r="C359">
            <v>13.720026113358188</v>
          </cell>
        </row>
        <row r="360">
          <cell r="B360">
            <v>11.103803061863998</v>
          </cell>
          <cell r="C360">
            <v>13.710674225403427</v>
          </cell>
        </row>
        <row r="361">
          <cell r="B361">
            <v>11.108414213542797</v>
          </cell>
          <cell r="C361">
            <v>13.701405308721217</v>
          </cell>
        </row>
        <row r="362">
          <cell r="B362">
            <v>11.113025365221597</v>
          </cell>
          <cell r="C362">
            <v>13.692218480638456</v>
          </cell>
        </row>
        <row r="363">
          <cell r="B363">
            <v>11.117636516900397</v>
          </cell>
          <cell r="C363">
            <v>13.68311287095797</v>
          </cell>
        </row>
        <row r="364">
          <cell r="B364">
            <v>11.122247668579195</v>
          </cell>
          <cell r="C364">
            <v>13.674087621738893</v>
          </cell>
        </row>
        <row r="365">
          <cell r="B365">
            <v>11.126858820257995</v>
          </cell>
          <cell r="C365">
            <v>13.66514188708163</v>
          </cell>
        </row>
        <row r="366">
          <cell r="B366">
            <v>11.131469971936799</v>
          </cell>
          <cell r="C366">
            <v>13.656274832917347</v>
          </cell>
        </row>
        <row r="367">
          <cell r="B367">
            <v>11.136081123615599</v>
          </cell>
          <cell r="C367">
            <v>13.647485636801871</v>
          </cell>
        </row>
        <row r="368">
          <cell r="B368">
            <v>11.140692275294398</v>
          </cell>
          <cell r="C368">
            <v>13.638773487713863</v>
          </cell>
        </row>
        <row r="369">
          <cell r="B369">
            <v>11.1453034269732</v>
          </cell>
          <cell r="C369">
            <v>13.630137585857186</v>
          </cell>
        </row>
        <row r="370">
          <cell r="B370">
            <v>11.149914578651996</v>
          </cell>
          <cell r="C370">
            <v>13.621577142467375</v>
          </cell>
        </row>
        <row r="371">
          <cell r="B371">
            <v>11.154525730330798</v>
          </cell>
          <cell r="C371">
            <v>13.613091379622098</v>
          </cell>
        </row>
        <row r="372">
          <cell r="B372">
            <v>11.159136882009598</v>
          </cell>
          <cell r="C372">
            <v>13.604679530055483</v>
          </cell>
        </row>
        <row r="373">
          <cell r="B373">
            <v>11.163748033688398</v>
          </cell>
          <cell r="C373">
            <v>13.596340836976278</v>
          </cell>
        </row>
        <row r="374">
          <cell r="B374">
            <v>11.168359185367198</v>
          </cell>
          <cell r="C374">
            <v>13.588074553889717</v>
          </cell>
        </row>
        <row r="375">
          <cell r="B375">
            <v>11.172970337045996</v>
          </cell>
          <cell r="C375">
            <v>13.579879944422997</v>
          </cell>
        </row>
        <row r="376">
          <cell r="B376">
            <v>11.177581488724798</v>
          </cell>
          <cell r="C376">
            <v>13.57175628215429</v>
          </cell>
        </row>
        <row r="377">
          <cell r="B377">
            <v>11.182192640403597</v>
          </cell>
          <cell r="C377">
            <v>13.56370285044523</v>
          </cell>
        </row>
        <row r="378">
          <cell r="B378">
            <v>11.186803792082397</v>
          </cell>
          <cell r="C378">
            <v>13.555718942276766</v>
          </cell>
        </row>
        <row r="379">
          <cell r="B379">
            <v>11.191414943761197</v>
          </cell>
          <cell r="C379">
            <v>13.54780386008829</v>
          </cell>
        </row>
        <row r="380">
          <cell r="B380">
            <v>11.196026095439999</v>
          </cell>
          <cell r="C380">
            <v>13.539956915619996</v>
          </cell>
        </row>
        <row r="381">
          <cell r="B381">
            <v>11.200637247118799</v>
          </cell>
          <cell r="C381">
            <v>13.532177429758399</v>
          </cell>
        </row>
        <row r="382">
          <cell r="B382">
            <v>11.205248398797597</v>
          </cell>
          <cell r="C382">
            <v>13.524464732384891</v>
          </cell>
        </row>
        <row r="383">
          <cell r="B383">
            <v>11.209859550476397</v>
          </cell>
          <cell r="C383">
            <v>13.516818162227308</v>
          </cell>
        </row>
        <row r="384">
          <cell r="B384">
            <v>11.214470702155197</v>
          </cell>
          <cell r="C384">
            <v>13.509237066714437</v>
          </cell>
        </row>
        <row r="385">
          <cell r="B385">
            <v>11.219081853833998</v>
          </cell>
          <cell r="C385">
            <v>13.501720801833391</v>
          </cell>
        </row>
        <row r="386">
          <cell r="B386">
            <v>11.223693005512798</v>
          </cell>
          <cell r="C386">
            <v>13.494268731989729</v>
          </cell>
        </row>
        <row r="387">
          <cell r="B387">
            <v>11.228304157191596</v>
          </cell>
          <cell r="C387">
            <v>13.486880229870387</v>
          </cell>
        </row>
        <row r="388">
          <cell r="B388">
            <v>11.232915308870396</v>
          </cell>
          <cell r="C388">
            <v>13.479554676309224</v>
          </cell>
        </row>
        <row r="389">
          <cell r="B389">
            <v>11.237526460549198</v>
          </cell>
          <cell r="C389">
            <v>13.47229146015518</v>
          </cell>
        </row>
        <row r="390">
          <cell r="B390">
            <v>11.242137612227998</v>
          </cell>
          <cell r="C390">
            <v>13.465089978143029</v>
          </cell>
        </row>
        <row r="391">
          <cell r="B391">
            <v>11.246748763906799</v>
          </cell>
          <cell r="C391">
            <v>13.45794963476658</v>
          </cell>
        </row>
        <row r="392">
          <cell r="B392">
            <v>11.251359915585599</v>
          </cell>
          <cell r="C392">
            <v>13.450869842154335</v>
          </cell>
        </row>
        <row r="393">
          <cell r="B393">
            <v>11.255971067264397</v>
          </cell>
          <cell r="C393">
            <v>13.443850019947531</v>
          </cell>
        </row>
        <row r="394">
          <cell r="B394">
            <v>11.260582218943197</v>
          </cell>
          <cell r="C394">
            <v>13.436889595180514</v>
          </cell>
        </row>
        <row r="395">
          <cell r="B395">
            <v>11.265193370621997</v>
          </cell>
          <cell r="C395">
            <v>13.429988002163379</v>
          </cell>
        </row>
        <row r="396">
          <cell r="B396">
            <v>11.269804522300799</v>
          </cell>
          <cell r="C396">
            <v>13.42314468236685</v>
          </cell>
        </row>
        <row r="397">
          <cell r="B397">
            <v>11.274415673979599</v>
          </cell>
          <cell r="C397">
            <v>13.416359084309354</v>
          </cell>
        </row>
        <row r="398">
          <cell r="B398">
            <v>11.279026825658399</v>
          </cell>
          <cell r="C398">
            <v>13.409630663446178</v>
          </cell>
        </row>
        <row r="399">
          <cell r="B399">
            <v>11.283637977337197</v>
          </cell>
          <cell r="C399">
            <v>13.40295888206076</v>
          </cell>
        </row>
        <row r="400">
          <cell r="B400">
            <v>11.288249129015997</v>
          </cell>
          <cell r="C400">
            <v>13.396343209157996</v>
          </cell>
        </row>
        <row r="401">
          <cell r="B401">
            <v>11.292860280694798</v>
          </cell>
          <cell r="C401">
            <v>13.389783120359548</v>
          </cell>
        </row>
        <row r="402">
          <cell r="B402">
            <v>11.297471432373598</v>
          </cell>
          <cell r="C402">
            <v>13.383278097801083</v>
          </cell>
        </row>
        <row r="403">
          <cell r="B403">
            <v>11.302082584052398</v>
          </cell>
          <cell r="C403">
            <v>13.37682763003146</v>
          </cell>
        </row>
        <row r="404">
          <cell r="B404">
            <v>11.306693735731196</v>
          </cell>
          <cell r="C404">
            <v>13.370431211913745</v>
          </cell>
        </row>
        <row r="405">
          <cell r="B405">
            <v>11.311304887409996</v>
          </cell>
          <cell r="C405">
            <v>13.364088344528074</v>
          </cell>
        </row>
        <row r="406">
          <cell r="B406">
            <v>11.315916039088796</v>
          </cell>
          <cell r="C406">
            <v>13.3577985350763</v>
          </cell>
        </row>
        <row r="407">
          <cell r="B407">
            <v>11.320527190767598</v>
          </cell>
          <cell r="C407">
            <v>13.351561296788384</v>
          </cell>
        </row>
        <row r="408">
          <cell r="B408">
            <v>11.325138342446397</v>
          </cell>
          <cell r="C408">
            <v>13.345376148830516</v>
          </cell>
        </row>
        <row r="409">
          <cell r="B409">
            <v>11.329749494125197</v>
          </cell>
          <cell r="C409">
            <v>13.339242616214877</v>
          </cell>
        </row>
        <row r="410">
          <cell r="B410">
            <v>11.334360645803999</v>
          </cell>
          <cell r="C410">
            <v>13.333160229711087</v>
          </cell>
        </row>
        <row r="411">
          <cell r="B411">
            <v>11.338971797482795</v>
          </cell>
          <cell r="C411">
            <v>13.327128525759223</v>
          </cell>
        </row>
        <row r="412">
          <cell r="B412">
            <v>11.343582949161597</v>
          </cell>
          <cell r="C412">
            <v>13.321147046384411</v>
          </cell>
        </row>
        <row r="413">
          <cell r="B413">
            <v>11.348194100840399</v>
          </cell>
          <cell r="C413">
            <v>13.31521533911299</v>
          </cell>
        </row>
        <row r="414">
          <cell r="B414">
            <v>11.352805252519198</v>
          </cell>
          <cell r="C414">
            <v>13.309332956890135</v>
          </cell>
        </row>
        <row r="415">
          <cell r="B415">
            <v>11.357416404197998</v>
          </cell>
          <cell r="C415">
            <v>13.303499457998997</v>
          </cell>
        </row>
        <row r="416">
          <cell r="B416">
            <v>11.362027555876796</v>
          </cell>
          <cell r="C416">
            <v>13.297714405981253</v>
          </cell>
        </row>
        <row r="417">
          <cell r="B417">
            <v>11.366638707555598</v>
          </cell>
          <cell r="C417">
            <v>13.291977369559104</v>
          </cell>
        </row>
        <row r="418">
          <cell r="B418">
            <v>11.371249859234398</v>
          </cell>
          <cell r="C418">
            <v>13.286287922558618</v>
          </cell>
        </row>
        <row r="419">
          <cell r="B419">
            <v>11.375861010913198</v>
          </cell>
          <cell r="C419">
            <v>13.280645643834472</v>
          </cell>
        </row>
        <row r="420">
          <cell r="B420">
            <v>11.380472162591998</v>
          </cell>
          <cell r="C420">
            <v>13.275050117195997</v>
          </cell>
        </row>
        <row r="421">
          <cell r="B421">
            <v>11.385083314270796</v>
          </cell>
          <cell r="C421">
            <v>13.269500931334516</v>
          </cell>
        </row>
        <row r="422">
          <cell r="B422">
            <v>11.389694465949596</v>
          </cell>
          <cell r="C422">
            <v>13.263997679751991</v>
          </cell>
        </row>
        <row r="423">
          <cell r="B423">
            <v>11.394305617628397</v>
          </cell>
          <cell r="C423">
            <v>13.258539960690875</v>
          </cell>
        </row>
        <row r="424">
          <cell r="B424">
            <v>11.398916769307197</v>
          </cell>
          <cell r="C424">
            <v>13.253127377065224</v>
          </cell>
        </row>
        <row r="425">
          <cell r="B425">
            <v>11.403527920985997</v>
          </cell>
          <cell r="C425">
            <v>13.247759536392996</v>
          </cell>
        </row>
        <row r="426">
          <cell r="B426">
            <v>11.408139072664799</v>
          </cell>
          <cell r="C426">
            <v>13.242436050729507</v>
          </cell>
        </row>
        <row r="427">
          <cell r="B427">
            <v>11.412750224343599</v>
          </cell>
          <cell r="C427">
            <v>13.237156536602058</v>
          </cell>
        </row>
        <row r="428">
          <cell r="B428">
            <v>11.417361376022397</v>
          </cell>
          <cell r="C428">
            <v>13.231920614945681</v>
          </cell>
        </row>
        <row r="429">
          <cell r="B429">
            <v>11.421972527701197</v>
          </cell>
          <cell r="C429">
            <v>13.226727911039998</v>
          </cell>
        </row>
        <row r="430">
          <cell r="B430">
            <v>11.426583679379997</v>
          </cell>
          <cell r="C430">
            <v>13.221578054447141</v>
          </cell>
        </row>
        <row r="431">
          <cell r="B431">
            <v>11.431194831058797</v>
          </cell>
          <cell r="C431">
            <v>13.216470678950763</v>
          </cell>
        </row>
        <row r="432">
          <cell r="B432">
            <v>11.435805982737598</v>
          </cell>
          <cell r="C432">
            <v>13.211405422496069</v>
          </cell>
        </row>
        <row r="433">
          <cell r="B433">
            <v>11.440417134416396</v>
          </cell>
          <cell r="C433">
            <v>13.206381927130861</v>
          </cell>
        </row>
        <row r="434">
          <cell r="B434">
            <v>11.445028286095196</v>
          </cell>
          <cell r="C434">
            <v>13.201399838947596</v>
          </cell>
        </row>
        <row r="435">
          <cell r="B435">
            <v>11.449639437773996</v>
          </cell>
          <cell r="C435">
            <v>13.196458808026433</v>
          </cell>
        </row>
        <row r="436">
          <cell r="B436">
            <v>11.454250589452798</v>
          </cell>
          <cell r="C436">
            <v>13.191558488379208</v>
          </cell>
        </row>
        <row r="437">
          <cell r="B437">
            <v>11.458861741131599</v>
          </cell>
          <cell r="C437">
            <v>13.186698537894369</v>
          </cell>
        </row>
        <row r="438">
          <cell r="B438">
            <v>11.463472892810399</v>
          </cell>
          <cell r="C438">
            <v>13.18187861828285</v>
          </cell>
        </row>
        <row r="439">
          <cell r="B439">
            <v>11.468084044489199</v>
          </cell>
          <cell r="C439">
            <v>13.177098395024823</v>
          </cell>
        </row>
        <row r="440">
          <cell r="B440">
            <v>11.472695196167997</v>
          </cell>
          <cell r="C440">
            <v>13.172357537317332</v>
          </cell>
        </row>
        <row r="441">
          <cell r="B441">
            <v>11.477306347846797</v>
          </cell>
          <cell r="C441">
            <v>13.167655718022845</v>
          </cell>
        </row>
        <row r="442">
          <cell r="B442">
            <v>11.481917499525599</v>
          </cell>
          <cell r="C442">
            <v>13.1629926136186</v>
          </cell>
        </row>
        <row r="443">
          <cell r="B443">
            <v>11.486528651204399</v>
          </cell>
          <cell r="C443">
            <v>13.158367904146827</v>
          </cell>
        </row>
        <row r="444">
          <cell r="B444">
            <v>11.491139802883199</v>
          </cell>
          <cell r="C444">
            <v>13.153781273165773</v>
          </cell>
        </row>
        <row r="445">
          <cell r="B445">
            <v>11.495750954561997</v>
          </cell>
          <cell r="C445">
            <v>13.149232407701545</v>
          </cell>
        </row>
        <row r="446">
          <cell r="B446">
            <v>11.500362106240797</v>
          </cell>
          <cell r="C446">
            <v>13.144720998200725</v>
          </cell>
        </row>
        <row r="447">
          <cell r="B447">
            <v>11.504973257919596</v>
          </cell>
          <cell r="C447">
            <v>13.140246738483777</v>
          </cell>
        </row>
        <row r="448">
          <cell r="B448">
            <v>11.509584409598398</v>
          </cell>
          <cell r="C448">
            <v>13.135809325699197</v>
          </cell>
        </row>
        <row r="449">
          <cell r="B449">
            <v>11.514195561277198</v>
          </cell>
          <cell r="C449">
            <v>13.131408460278434</v>
          </cell>
        </row>
        <row r="450">
          <cell r="B450">
            <v>11.518806712955996</v>
          </cell>
          <cell r="C450">
            <v>13.12704384589151</v>
          </cell>
        </row>
        <row r="451">
          <cell r="B451">
            <v>11.523417864634796</v>
          </cell>
          <cell r="C451">
            <v>13.122715189403381</v>
          </cell>
        </row>
        <row r="452">
          <cell r="B452">
            <v>11.528029016313596</v>
          </cell>
          <cell r="C452">
            <v>13.118422200830992</v>
          </cell>
        </row>
        <row r="453">
          <cell r="B453">
            <v>11.532640167992398</v>
          </cell>
          <cell r="C453">
            <v>13.114164593301021</v>
          </cell>
        </row>
        <row r="454">
          <cell r="B454">
            <v>11.537251319671197</v>
          </cell>
          <cell r="C454">
            <v>13.109942083008324</v>
          </cell>
        </row>
        <row r="455">
          <cell r="B455">
            <v>11.541862471349997</v>
          </cell>
          <cell r="C455">
            <v>13.105754389174997</v>
          </cell>
        </row>
        <row r="456">
          <cell r="B456">
            <v>11.546473623028797</v>
          </cell>
          <cell r="C456">
            <v>13.101601234010143</v>
          </cell>
        </row>
        <row r="457">
          <cell r="B457">
            <v>11.551084774707595</v>
          </cell>
          <cell r="C457">
            <v>13.097482342670244</v>
          </cell>
        </row>
        <row r="458">
          <cell r="B458">
            <v>11.555695926386397</v>
          </cell>
          <cell r="C458">
            <v>13.09339744322018</v>
          </cell>
        </row>
        <row r="459">
          <cell r="B459">
            <v>11.560307078065199</v>
          </cell>
          <cell r="C459">
            <v>13.089346266594866</v>
          </cell>
        </row>
        <row r="460">
          <cell r="B460">
            <v>11.564918229743999</v>
          </cell>
          <cell r="C460">
            <v>13.08532854656147</v>
          </cell>
        </row>
        <row r="461">
          <cell r="B461">
            <v>11.569529381422798</v>
          </cell>
          <cell r="C461">
            <v>13.081344019682264</v>
          </cell>
        </row>
        <row r="462">
          <cell r="B462">
            <v>11.574140533101597</v>
          </cell>
          <cell r="C462">
            <v>13.077392425278022</v>
          </cell>
        </row>
        <row r="463">
          <cell r="B463">
            <v>11.578751684780396</v>
          </cell>
          <cell r="C463">
            <v>13.073473505392025</v>
          </cell>
        </row>
        <row r="464">
          <cell r="B464">
            <v>11.583362836459198</v>
          </cell>
          <cell r="C464">
            <v>13.069587004754597</v>
          </cell>
        </row>
        <row r="465">
          <cell r="B465">
            <v>11.587973988137998</v>
          </cell>
          <cell r="C465">
            <v>13.065732670748217</v>
          </cell>
        </row>
        <row r="466">
          <cell r="B466">
            <v>11.592585139816798</v>
          </cell>
          <cell r="C466">
            <v>13.061910253373163</v>
          </cell>
        </row>
        <row r="467">
          <cell r="B467">
            <v>11.597196291495599</v>
          </cell>
          <cell r="C467">
            <v>13.058119505213689</v>
          </cell>
        </row>
        <row r="468">
          <cell r="B468">
            <v>11.601807443174396</v>
          </cell>
          <cell r="C468">
            <v>13.054360181404723</v>
          </cell>
        </row>
        <row r="469">
          <cell r="B469">
            <v>11.606418594853197</v>
          </cell>
          <cell r="C469">
            <v>13.050632039599092</v>
          </cell>
        </row>
        <row r="470">
          <cell r="B470">
            <v>11.611029746531997</v>
          </cell>
          <cell r="C470">
            <v>13.046934839935229</v>
          </cell>
        </row>
        <row r="471">
          <cell r="B471">
            <v>11.615640898210797</v>
          </cell>
          <cell r="C471">
            <v>13.043268345005398</v>
          </cell>
        </row>
        <row r="472">
          <cell r="B472">
            <v>11.620252049889597</v>
          </cell>
          <cell r="C472">
            <v>13.039632319824388</v>
          </cell>
        </row>
        <row r="473">
          <cell r="B473">
            <v>11.624863201568399</v>
          </cell>
          <cell r="C473">
            <v>13.036026531798703</v>
          </cell>
        </row>
        <row r="474">
          <cell r="B474">
            <v>11.629474353247197</v>
          </cell>
          <cell r="C474">
            <v>13.032450750696187</v>
          </cell>
        </row>
        <row r="475">
          <cell r="B475">
            <v>11.634085504925997</v>
          </cell>
          <cell r="C475">
            <v>13.028904748616162</v>
          </cell>
        </row>
        <row r="476">
          <cell r="B476">
            <v>11.638696656604797</v>
          </cell>
          <cell r="C476">
            <v>13.025388299959973</v>
          </cell>
        </row>
        <row r="477">
          <cell r="B477">
            <v>11.643307808283597</v>
          </cell>
          <cell r="C477">
            <v>13.021901181401999</v>
          </cell>
        </row>
        <row r="478">
          <cell r="B478">
            <v>11.647918959962398</v>
          </cell>
          <cell r="C478">
            <v>13.018443171861097</v>
          </cell>
        </row>
        <row r="479">
          <cell r="B479">
            <v>11.652530111641195</v>
          </cell>
          <cell r="C479">
            <v>13.015014052472475</v>
          </cell>
        </row>
        <row r="480">
          <cell r="B480">
            <v>11.657141263319996</v>
          </cell>
          <cell r="C480">
            <v>13.011613606559997</v>
          </cell>
        </row>
        <row r="481">
          <cell r="B481">
            <v>11.661752414998796</v>
          </cell>
          <cell r="C481">
            <v>13.008241619608874</v>
          </cell>
        </row>
        <row r="482">
          <cell r="B482">
            <v>11.666363566677596</v>
          </cell>
          <cell r="C482">
            <v>13.004897879238797</v>
          </cell>
        </row>
        <row r="483">
          <cell r="B483">
            <v>11.670974718356399</v>
          </cell>
          <cell r="C483">
            <v>13.001582175177454</v>
          </cell>
        </row>
        <row r="484">
          <cell r="B484">
            <v>11.675585870035199</v>
          </cell>
          <cell r="C484">
            <v>12.998294299234429</v>
          </cell>
        </row>
        <row r="485">
          <cell r="B485">
            <v>11.680197021713999</v>
          </cell>
          <cell r="C485">
            <v>12.995034045275515</v>
          </cell>
        </row>
        <row r="486">
          <cell r="B486">
            <v>11.684808173392797</v>
          </cell>
          <cell r="C486">
            <v>12.991801209197382</v>
          </cell>
        </row>
        <row r="487">
          <cell r="B487">
            <v>11.689419325071597</v>
          </cell>
          <cell r="C487">
            <v>12.988595588902628</v>
          </cell>
        </row>
        <row r="488">
          <cell r="B488">
            <v>11.694030476750397</v>
          </cell>
          <cell r="C488">
            <v>12.985416984275197</v>
          </cell>
        </row>
        <row r="489">
          <cell r="B489">
            <v>11.698641628429199</v>
          </cell>
          <cell r="C489">
            <v>12.982265197156162</v>
          </cell>
        </row>
        <row r="490">
          <cell r="B490">
            <v>11.703252780107999</v>
          </cell>
          <cell r="C490">
            <v>12.979140031319849</v>
          </cell>
        </row>
        <row r="491">
          <cell r="B491">
            <v>11.707863931786797</v>
          </cell>
          <cell r="C491">
            <v>12.976041292450331</v>
          </cell>
        </row>
        <row r="492">
          <cell r="B492">
            <v>11.712475083465597</v>
          </cell>
          <cell r="C492">
            <v>12.972968788118234</v>
          </cell>
        </row>
        <row r="493">
          <cell r="B493">
            <v>11.717086235144397</v>
          </cell>
          <cell r="C493">
            <v>12.969922327757914</v>
          </cell>
        </row>
        <row r="494">
          <cell r="B494">
            <v>11.721697386823198</v>
          </cell>
          <cell r="C494">
            <v>12.966901722644929</v>
          </cell>
        </row>
        <row r="495">
          <cell r="B495">
            <v>11.726308538501998</v>
          </cell>
          <cell r="C495">
            <v>12.96390678587389</v>
          </cell>
        </row>
        <row r="496">
          <cell r="B496">
            <v>11.730919690180798</v>
          </cell>
          <cell r="C496">
            <v>12.960937332336552</v>
          </cell>
        </row>
        <row r="497">
          <cell r="B497">
            <v>11.735530841859596</v>
          </cell>
          <cell r="C497">
            <v>12.957993178700301</v>
          </cell>
        </row>
        <row r="498">
          <cell r="B498">
            <v>11.740141993538396</v>
          </cell>
          <cell r="C498">
            <v>12.9550741433869</v>
          </cell>
        </row>
        <row r="499">
          <cell r="B499">
            <v>11.744753145217198</v>
          </cell>
          <cell r="C499">
            <v>12.952180046551558</v>
          </cell>
        </row>
        <row r="500">
          <cell r="B500">
            <v>11.749364296895997</v>
          </cell>
          <cell r="C500">
            <v>12.949310710062283</v>
          </cell>
        </row>
        <row r="501">
          <cell r="B501">
            <v>11.753975448574797</v>
          </cell>
          <cell r="C501">
            <v>12.946465957479559</v>
          </cell>
        </row>
        <row r="502">
          <cell r="B502">
            <v>11.758586600253597</v>
          </cell>
          <cell r="C502">
            <v>12.943645614036276</v>
          </cell>
        </row>
        <row r="503">
          <cell r="B503">
            <v>11.763197751932395</v>
          </cell>
          <cell r="C503">
            <v>12.940849506617971</v>
          </cell>
        </row>
        <row r="504">
          <cell r="B504">
            <v>11.767808903611195</v>
          </cell>
          <cell r="C504">
            <v>12.938077463743335</v>
          </cell>
        </row>
        <row r="505">
          <cell r="B505">
            <v>11.772420055289997</v>
          </cell>
          <cell r="C505">
            <v>12.935329315544998</v>
          </cell>
        </row>
        <row r="506">
          <cell r="B506">
            <v>11.777031206968799</v>
          </cell>
          <cell r="C506">
            <v>12.932604893750593</v>
          </cell>
        </row>
        <row r="507">
          <cell r="B507">
            <v>11.781642358647598</v>
          </cell>
          <cell r="C507">
            <v>12.929904031664078</v>
          </cell>
        </row>
        <row r="508">
          <cell r="B508">
            <v>11.786253510326397</v>
          </cell>
          <cell r="C508">
            <v>12.927226564147311</v>
          </cell>
        </row>
        <row r="509">
          <cell r="B509">
            <v>11.790864662005196</v>
          </cell>
          <cell r="C509">
            <v>12.924572327601897</v>
          </cell>
        </row>
        <row r="510">
          <cell r="B510">
            <v>11.795475813683998</v>
          </cell>
          <cell r="C510">
            <v>12.921941159951299</v>
          </cell>
        </row>
        <row r="511">
          <cell r="B511">
            <v>11.800086965362798</v>
          </cell>
          <cell r="C511">
            <v>12.919332900623163</v>
          </cell>
        </row>
        <row r="512">
          <cell r="B512">
            <v>11.804698117041598</v>
          </cell>
          <cell r="C512">
            <v>12.916747390531906</v>
          </cell>
        </row>
        <row r="513">
          <cell r="B513">
            <v>11.809309268720398</v>
          </cell>
          <cell r="C513">
            <v>12.914184472061581</v>
          </cell>
        </row>
        <row r="514">
          <cell r="B514">
            <v>11.813920420399199</v>
          </cell>
          <cell r="C514">
            <v>12.911643989048907</v>
          </cell>
        </row>
        <row r="515">
          <cell r="B515">
            <v>11.818531572077998</v>
          </cell>
          <cell r="C515">
            <v>12.909125786766586</v>
          </cell>
        </row>
        <row r="516">
          <cell r="B516">
            <v>11.823142723756797</v>
          </cell>
          <cell r="C516">
            <v>12.906629711906838</v>
          </cell>
        </row>
        <row r="517">
          <cell r="B517">
            <v>11.827753875435597</v>
          </cell>
          <cell r="C517">
            <v>12.904155612565166</v>
          </cell>
        </row>
        <row r="518">
          <cell r="B518">
            <v>11.832365027114397</v>
          </cell>
          <cell r="C518">
            <v>12.901703338224321</v>
          </cell>
        </row>
        <row r="519">
          <cell r="B519">
            <v>11.836976178793199</v>
          </cell>
          <cell r="C519">
            <v>12.899272739738509</v>
          </cell>
        </row>
        <row r="520">
          <cell r="B520">
            <v>11.841587330471995</v>
          </cell>
          <cell r="C520">
            <v>12.896863669317815</v>
          </cell>
        </row>
        <row r="521">
          <cell r="B521">
            <v>11.846198482150797</v>
          </cell>
          <cell r="C521">
            <v>12.89447598051281</v>
          </cell>
        </row>
        <row r="522">
          <cell r="B522">
            <v>11.850809633829597</v>
          </cell>
          <cell r="C522">
            <v>12.892109528199413</v>
          </cell>
        </row>
        <row r="523">
          <cell r="B523">
            <v>11.855420785508397</v>
          </cell>
          <cell r="C523">
            <v>12.889764168563905</v>
          </cell>
        </row>
        <row r="524">
          <cell r="B524">
            <v>11.860031937187198</v>
          </cell>
          <cell r="C524">
            <v>12.887439759088196</v>
          </cell>
        </row>
        <row r="525">
          <cell r="B525">
            <v>11.864643088865998</v>
          </cell>
          <cell r="C525">
            <v>12.885136158535245</v>
          </cell>
        </row>
        <row r="526">
          <cell r="B526">
            <v>11.869254240544796</v>
          </cell>
          <cell r="C526">
            <v>12.882853226934728</v>
          </cell>
        </row>
        <row r="527">
          <cell r="B527">
            <v>11.873865392223596</v>
          </cell>
          <cell r="C527">
            <v>12.880590825568845</v>
          </cell>
        </row>
        <row r="528">
          <cell r="B528">
            <v>11.878476543902396</v>
          </cell>
          <cell r="C528">
            <v>12.878348816958338</v>
          </cell>
        </row>
        <row r="529">
          <cell r="B529">
            <v>11.883087695581196</v>
          </cell>
          <cell r="C529">
            <v>12.876127064848724</v>
          </cell>
        </row>
        <row r="530">
          <cell r="B530">
            <v>11.887698847259999</v>
          </cell>
          <cell r="C530">
            <v>12.873925434196664</v>
          </cell>
        </row>
        <row r="531">
          <cell r="B531">
            <v>11.892309998938799</v>
          </cell>
          <cell r="C531">
            <v>12.871743791156536</v>
          </cell>
        </row>
        <row r="532">
          <cell r="B532">
            <v>11.896921150617597</v>
          </cell>
          <cell r="C532">
            <v>12.869582003067205</v>
          </cell>
        </row>
        <row r="533">
          <cell r="B533">
            <v>11.901532302296397</v>
          </cell>
          <cell r="C533">
            <v>12.867439938438926</v>
          </cell>
        </row>
        <row r="534">
          <cell r="B534">
            <v>11.906143453975197</v>
          </cell>
          <cell r="C534">
            <v>12.865317466940459</v>
          </cell>
        </row>
        <row r="535">
          <cell r="B535">
            <v>11.910754605653999</v>
          </cell>
          <cell r="C535">
            <v>12.863214459386338</v>
          </cell>
        </row>
        <row r="536">
          <cell r="B536">
            <v>11.915365757332799</v>
          </cell>
          <cell r="C536">
            <v>12.861130787724292</v>
          </cell>
        </row>
        <row r="537">
          <cell r="B537">
            <v>11.919976909011597</v>
          </cell>
          <cell r="C537">
            <v>12.859066325022866</v>
          </cell>
        </row>
        <row r="538">
          <cell r="B538">
            <v>11.924588060690397</v>
          </cell>
          <cell r="C538">
            <v>12.857020945459169</v>
          </cell>
        </row>
        <row r="539">
          <cell r="B539">
            <v>11.929199212369197</v>
          </cell>
          <cell r="C539">
            <v>12.854994524306818</v>
          </cell>
        </row>
        <row r="540">
          <cell r="B540">
            <v>11.933810364047998</v>
          </cell>
          <cell r="C540">
            <v>12.852986937923996</v>
          </cell>
        </row>
        <row r="541">
          <cell r="B541">
            <v>11.938421515726798</v>
          </cell>
          <cell r="C541">
            <v>12.850998063741702</v>
          </cell>
        </row>
        <row r="542">
          <cell r="B542">
            <v>11.943032667405598</v>
          </cell>
          <cell r="C542">
            <v>12.849027780252147</v>
          </cell>
        </row>
        <row r="543">
          <cell r="B543">
            <v>11.947643819084398</v>
          </cell>
          <cell r="C543">
            <v>12.847075966997274</v>
          </cell>
        </row>
        <row r="544">
          <cell r="B544">
            <v>11.952254970763196</v>
          </cell>
          <cell r="C544">
            <v>12.84514250455746</v>
          </cell>
        </row>
        <row r="545">
          <cell r="B545">
            <v>11.956866122441996</v>
          </cell>
          <cell r="C545">
            <v>12.84322727454035</v>
          </cell>
        </row>
        <row r="546">
          <cell r="B546">
            <v>11.961477274120798</v>
          </cell>
          <cell r="C546">
            <v>12.841330159569839</v>
          </cell>
        </row>
        <row r="547">
          <cell r="B547">
            <v>11.966088425799597</v>
          </cell>
          <cell r="C547">
            <v>12.839451043275172</v>
          </cell>
        </row>
        <row r="548">
          <cell r="B548">
            <v>11.970699577478397</v>
          </cell>
          <cell r="C548">
            <v>12.837589810280223</v>
          </cell>
        </row>
        <row r="549">
          <cell r="B549">
            <v>11.975310729157195</v>
          </cell>
          <cell r="C549">
            <v>12.835746346192881</v>
          </cell>
        </row>
        <row r="550">
          <cell r="B550">
            <v>11.979921880835995</v>
          </cell>
          <cell r="C550">
            <v>12.833920537594594</v>
          </cell>
        </row>
        <row r="551">
          <cell r="B551">
            <v>11.984533032514797</v>
          </cell>
          <cell r="C551">
            <v>12.832112272030008</v>
          </cell>
        </row>
        <row r="552">
          <cell r="B552">
            <v>11.989144184193597</v>
          </cell>
          <cell r="C552">
            <v>12.830321437996799</v>
          </cell>
        </row>
        <row r="553">
          <cell r="B553">
            <v>11.993755335872399</v>
          </cell>
          <cell r="C553">
            <v>12.828547924935563</v>
          </cell>
        </row>
        <row r="554">
          <cell r="B554">
            <v>11.998366487551198</v>
          </cell>
          <cell r="C554">
            <v>12.826791623219902</v>
          </cell>
        </row>
        <row r="555">
          <cell r="B555">
            <v>12.002977639229996</v>
          </cell>
          <cell r="C555">
            <v>12.825052424146577</v>
          </cell>
        </row>
        <row r="556">
          <cell r="B556">
            <v>12.007588790908798</v>
          </cell>
          <cell r="C556">
            <v>12.823330219925824</v>
          </cell>
        </row>
        <row r="557">
          <cell r="B557">
            <v>12.012199942587598</v>
          </cell>
          <cell r="C557">
            <v>12.821624903671784</v>
          </cell>
        </row>
        <row r="558">
          <cell r="B558">
            <v>12.016811094266398</v>
          </cell>
          <cell r="C558">
            <v>12.819936369393032</v>
          </cell>
        </row>
        <row r="559">
          <cell r="B559">
            <v>12.021422245945198</v>
          </cell>
          <cell r="C559">
            <v>12.818264511983244</v>
          </cell>
        </row>
        <row r="560">
          <cell r="B560">
            <v>12.026033397623999</v>
          </cell>
          <cell r="C560">
            <v>12.816609227211996</v>
          </cell>
        </row>
        <row r="561">
          <cell r="B561">
            <v>12.030644549302796</v>
          </cell>
          <cell r="C561">
            <v>12.81497041171564</v>
          </cell>
        </row>
        <row r="562">
          <cell r="B562">
            <v>12.035255700981597</v>
          </cell>
          <cell r="C562">
            <v>12.81334796298831</v>
          </cell>
        </row>
        <row r="563">
          <cell r="B563">
            <v>12.039866852660397</v>
          </cell>
          <cell r="C563">
            <v>12.811741779373055</v>
          </cell>
        </row>
        <row r="564">
          <cell r="B564">
            <v>12.044478004339197</v>
          </cell>
          <cell r="C564">
            <v>12.810151760053071</v>
          </cell>
        </row>
        <row r="565">
          <cell r="B565">
            <v>12.049089156017999</v>
          </cell>
          <cell r="C565">
            <v>12.808577805043019</v>
          </cell>
        </row>
        <row r="566">
          <cell r="B566">
            <v>12.053700307696795</v>
          </cell>
          <cell r="C566">
            <v>12.807019815180494</v>
          </cell>
        </row>
        <row r="567">
          <cell r="B567">
            <v>12.058311459375597</v>
          </cell>
          <cell r="C567">
            <v>12.805477692117572</v>
          </cell>
        </row>
        <row r="568">
          <cell r="B568">
            <v>12.062922611054397</v>
          </cell>
          <cell r="C568">
            <v>12.803951338312446</v>
          </cell>
        </row>
        <row r="569">
          <cell r="B569">
            <v>12.067533762733197</v>
          </cell>
          <cell r="C569">
            <v>12.802440657021197</v>
          </cell>
        </row>
        <row r="570">
          <cell r="B570">
            <v>12.072144914411997</v>
          </cell>
          <cell r="C570">
            <v>12.800945552289672</v>
          </cell>
        </row>
        <row r="571">
          <cell r="B571">
            <v>12.076756066090798</v>
          </cell>
          <cell r="C571">
            <v>12.799465928945397</v>
          </cell>
        </row>
        <row r="572">
          <cell r="B572">
            <v>12.081367217769598</v>
          </cell>
          <cell r="C572">
            <v>12.798001692589677</v>
          </cell>
        </row>
        <row r="573">
          <cell r="B573">
            <v>12.085978369448396</v>
          </cell>
          <cell r="C573">
            <v>12.796552749589715</v>
          </cell>
        </row>
        <row r="574">
          <cell r="B574">
            <v>12.090589521127196</v>
          </cell>
          <cell r="C574">
            <v>12.795119007070886</v>
          </cell>
        </row>
        <row r="575">
          <cell r="B575">
            <v>12.095200672805996</v>
          </cell>
          <cell r="C575">
            <v>12.793700372909058</v>
          </cell>
        </row>
        <row r="576">
          <cell r="B576">
            <v>12.099811824484799</v>
          </cell>
          <cell r="C576">
            <v>12.792296755723044</v>
          </cell>
        </row>
        <row r="577">
          <cell r="B577">
            <v>12.104422976163599</v>
          </cell>
          <cell r="C577">
            <v>12.790908064867107</v>
          </cell>
        </row>
        <row r="578">
          <cell r="B578">
            <v>12.109034127842397</v>
          </cell>
          <cell r="C578">
            <v>12.789534210423607</v>
          </cell>
        </row>
        <row r="579">
          <cell r="B579">
            <v>12.113645279521197</v>
          </cell>
          <cell r="C579">
            <v>12.788175103195664</v>
          </cell>
        </row>
        <row r="580">
          <cell r="B580">
            <v>12.118256431199997</v>
          </cell>
          <cell r="C580">
            <v>12.786830654699997</v>
          </cell>
        </row>
        <row r="581">
          <cell r="B581">
            <v>12.122867582878799</v>
          </cell>
          <cell r="C581">
            <v>12.785500777159758</v>
          </cell>
        </row>
        <row r="582">
          <cell r="B582">
            <v>12.127478734557599</v>
          </cell>
          <cell r="C582">
            <v>12.784185383497521</v>
          </cell>
        </row>
        <row r="583">
          <cell r="B583">
            <v>12.132089886236397</v>
          </cell>
          <cell r="C583">
            <v>12.782884387328336</v>
          </cell>
        </row>
        <row r="584">
          <cell r="B584">
            <v>12.136701037915197</v>
          </cell>
          <cell r="C584">
            <v>12.781597702952835</v>
          </cell>
        </row>
        <row r="585">
          <cell r="B585">
            <v>12.141312189593997</v>
          </cell>
          <cell r="C585">
            <v>12.780325245350461</v>
          </cell>
        </row>
        <row r="586">
          <cell r="B586">
            <v>12.145923341272796</v>
          </cell>
          <cell r="C586">
            <v>12.77906693017276</v>
          </cell>
        </row>
        <row r="587">
          <cell r="B587">
            <v>12.150534492951598</v>
          </cell>
          <cell r="C587">
            <v>12.777822673736745</v>
          </cell>
        </row>
        <row r="588">
          <cell r="B588">
            <v>12.155145644630398</v>
          </cell>
          <cell r="C588">
            <v>12.776592393018346</v>
          </cell>
        </row>
        <row r="589">
          <cell r="B589">
            <v>12.159756796309198</v>
          </cell>
          <cell r="C589">
            <v>12.775376005645954</v>
          </cell>
        </row>
        <row r="590">
          <cell r="B590">
            <v>12.164367947987996</v>
          </cell>
          <cell r="C590">
            <v>12.774173429893997</v>
          </cell>
        </row>
        <row r="591">
          <cell r="B591">
            <v>12.168979099666796</v>
          </cell>
          <cell r="C591">
            <v>12.772984584676646</v>
          </cell>
        </row>
        <row r="592">
          <cell r="B592">
            <v>12.173590251345598</v>
          </cell>
          <cell r="C592">
            <v>12.771809389541547</v>
          </cell>
        </row>
        <row r="593">
          <cell r="B593">
            <v>12.178201403024397</v>
          </cell>
          <cell r="C593">
            <v>12.770647764663659</v>
          </cell>
        </row>
        <row r="594">
          <cell r="B594">
            <v>12.182812554703197</v>
          </cell>
          <cell r="C594">
            <v>12.769499630839146</v>
          </cell>
        </row>
        <row r="595">
          <cell r="B595">
            <v>12.187423706381995</v>
          </cell>
          <cell r="C595">
            <v>12.768364909479343</v>
          </cell>
        </row>
        <row r="596">
          <cell r="B596">
            <v>12.192034858060795</v>
          </cell>
          <cell r="C596">
            <v>12.767243522604815</v>
          </cell>
        </row>
        <row r="597">
          <cell r="B597">
            <v>12.196646009739597</v>
          </cell>
          <cell r="C597">
            <v>12.766135392839427</v>
          </cell>
        </row>
        <row r="598">
          <cell r="B598">
            <v>12.201257161418397</v>
          </cell>
          <cell r="C598">
            <v>12.765040443404562</v>
          </cell>
        </row>
        <row r="599">
          <cell r="B599">
            <v>12.205868313097197</v>
          </cell>
          <cell r="C599">
            <v>12.763958598113339</v>
          </cell>
        </row>
        <row r="600">
          <cell r="B600">
            <v>12.210479464775998</v>
          </cell>
          <cell r="C600">
            <v>12.762889781364921</v>
          </cell>
        </row>
        <row r="601">
          <cell r="B601">
            <v>12.2150906164548</v>
          </cell>
          <cell r="C601">
            <v>12.761833918138914</v>
          </cell>
        </row>
        <row r="602">
          <cell r="B602">
            <v>12.219701768133596</v>
          </cell>
          <cell r="C602">
            <v>12.760790933989787</v>
          </cell>
        </row>
        <row r="603">
          <cell r="B603">
            <v>12.224312919812398</v>
          </cell>
          <cell r="C603">
            <v>12.759760755041377</v>
          </cell>
        </row>
        <row r="604">
          <cell r="B604">
            <v>12.228924071491198</v>
          </cell>
          <cell r="C604">
            <v>12.758743307981476</v>
          </cell>
        </row>
        <row r="605">
          <cell r="B605">
            <v>12.233535223169998</v>
          </cell>
          <cell r="C605">
            <v>12.757738520056428</v>
          </cell>
        </row>
        <row r="606">
          <cell r="B606">
            <v>12.2381463748488</v>
          </cell>
          <cell r="C606">
            <v>12.75674631906584</v>
          </cell>
        </row>
        <row r="607">
          <cell r="B607">
            <v>12.242757526527596</v>
          </cell>
          <cell r="C607">
            <v>12.755766633357347</v>
          </cell>
        </row>
        <row r="608">
          <cell r="B608">
            <v>12.247368678206398</v>
          </cell>
          <cell r="C608">
            <v>12.754799391821381</v>
          </cell>
        </row>
        <row r="609">
          <cell r="B609">
            <v>12.251979829885197</v>
          </cell>
          <cell r="C609">
            <v>12.753844523886075</v>
          </cell>
        </row>
        <row r="610">
          <cell r="B610">
            <v>12.256590981563997</v>
          </cell>
          <cell r="C610">
            <v>12.752901959512187</v>
          </cell>
        </row>
        <row r="611">
          <cell r="B611">
            <v>12.261202133242797</v>
          </cell>
          <cell r="C611">
            <v>12.751971629188063</v>
          </cell>
        </row>
        <row r="612">
          <cell r="B612">
            <v>12.265813284921595</v>
          </cell>
          <cell r="C612">
            <v>12.751053463924707</v>
          </cell>
        </row>
        <row r="613">
          <cell r="B613">
            <v>12.270424436600397</v>
          </cell>
          <cell r="C613">
            <v>12.750147395250851</v>
          </cell>
        </row>
        <row r="614">
          <cell r="B614">
            <v>12.275035588279197</v>
          </cell>
          <cell r="C614">
            <v>12.749253355208134</v>
          </cell>
        </row>
        <row r="615">
          <cell r="B615">
            <v>12.279646739957997</v>
          </cell>
          <cell r="C615">
            <v>12.748371276346289</v>
          </cell>
        </row>
        <row r="616">
          <cell r="B616">
            <v>12.284257891636797</v>
          </cell>
          <cell r="C616">
            <v>12.747501091718398</v>
          </cell>
        </row>
        <row r="617">
          <cell r="B617">
            <v>12.288869043315598</v>
          </cell>
          <cell r="C617">
            <v>12.746642734876232</v>
          </cell>
        </row>
        <row r="618">
          <cell r="B618">
            <v>12.293480194994398</v>
          </cell>
          <cell r="C618">
            <v>12.745796139865599</v>
          </cell>
        </row>
        <row r="619">
          <cell r="B619">
            <v>12.298091346673196</v>
          </cell>
          <cell r="C619">
            <v>12.744961241221754</v>
          </cell>
        </row>
        <row r="620">
          <cell r="B620">
            <v>12.302702498351996</v>
          </cell>
          <cell r="C620">
            <v>12.744137973964884</v>
          </cell>
        </row>
        <row r="621">
          <cell r="B621">
            <v>12.307313650030796</v>
          </cell>
          <cell r="C621">
            <v>12.743326273595621</v>
          </cell>
        </row>
        <row r="622">
          <cell r="B622">
            <v>12.311924801709598</v>
          </cell>
          <cell r="C622">
            <v>12.742526076090591</v>
          </cell>
        </row>
        <row r="623">
          <cell r="B623">
            <v>12.316535953388399</v>
          </cell>
          <cell r="C623">
            <v>12.741737317898066</v>
          </cell>
        </row>
        <row r="624">
          <cell r="B624">
            <v>12.321147105067197</v>
          </cell>
          <cell r="C624">
            <v>12.740959935933597</v>
          </cell>
        </row>
        <row r="625">
          <cell r="B625">
            <v>12.325758256745997</v>
          </cell>
          <cell r="C625">
            <v>12.740193867575748</v>
          </cell>
        </row>
        <row r="626">
          <cell r="B626">
            <v>12.330369408424797</v>
          </cell>
          <cell r="C626">
            <v>12.739439050661845</v>
          </cell>
        </row>
        <row r="627">
          <cell r="B627">
            <v>12.334980560103597</v>
          </cell>
          <cell r="C627">
            <v>12.73869542348379</v>
          </cell>
        </row>
        <row r="628">
          <cell r="B628">
            <v>12.339591711782399</v>
          </cell>
          <cell r="C628">
            <v>12.737962924783901</v>
          </cell>
        </row>
        <row r="629">
          <cell r="B629">
            <v>12.344202863461199</v>
          </cell>
          <cell r="C629">
            <v>12.737241493750815</v>
          </cell>
        </row>
        <row r="630">
          <cell r="B630">
            <v>12.348814015139997</v>
          </cell>
          <cell r="C630">
            <v>12.736531070015451</v>
          </cell>
        </row>
        <row r="631">
          <cell r="B631">
            <v>12.353425166818797</v>
          </cell>
          <cell r="C631">
            <v>12.735831593646967</v>
          </cell>
        </row>
        <row r="632">
          <cell r="B632">
            <v>12.358036318497597</v>
          </cell>
          <cell r="C632">
            <v>12.735143005148794</v>
          </cell>
        </row>
        <row r="633">
          <cell r="B633">
            <v>12.362647470176398</v>
          </cell>
          <cell r="C633">
            <v>12.734465245454743</v>
          </cell>
        </row>
        <row r="634">
          <cell r="B634">
            <v>12.367258621855198</v>
          </cell>
          <cell r="C634">
            <v>12.733798255925072</v>
          </cell>
        </row>
        <row r="635">
          <cell r="B635">
            <v>12.371869773533998</v>
          </cell>
          <cell r="C635">
            <v>12.733141978342671</v>
          </cell>
        </row>
        <row r="636">
          <cell r="B636">
            <v>12.376480925212796</v>
          </cell>
          <cell r="C636">
            <v>12.732496354909275</v>
          </cell>
        </row>
        <row r="637">
          <cell r="B637">
            <v>12.381092076891596</v>
          </cell>
          <cell r="C637">
            <v>12.731861328241669</v>
          </cell>
        </row>
        <row r="638">
          <cell r="B638">
            <v>12.385703228570398</v>
          </cell>
          <cell r="C638">
            <v>12.731236841367995</v>
          </cell>
        </row>
        <row r="639">
          <cell r="B639">
            <v>12.390314380249198</v>
          </cell>
          <cell r="C639">
            <v>12.730622837724059</v>
          </cell>
        </row>
        <row r="640">
          <cell r="B640">
            <v>12.394925531927997</v>
          </cell>
          <cell r="C640">
            <v>12.730019261149712</v>
          </cell>
        </row>
        <row r="641">
          <cell r="B641">
            <v>12.399536683606796</v>
          </cell>
          <cell r="C641">
            <v>12.729426055885213</v>
          </cell>
        </row>
        <row r="642">
          <cell r="B642">
            <v>12.404147835285595</v>
          </cell>
          <cell r="C642">
            <v>12.72884316656771</v>
          </cell>
        </row>
        <row r="643">
          <cell r="B643">
            <v>12.408758986964395</v>
          </cell>
          <cell r="C643">
            <v>12.728270538227669</v>
          </cell>
        </row>
        <row r="644">
          <cell r="B644">
            <v>12.413370138643197</v>
          </cell>
          <cell r="C644">
            <v>12.727708116285427</v>
          </cell>
        </row>
        <row r="645">
          <cell r="B645">
            <v>12.417981290321997</v>
          </cell>
          <cell r="C645">
            <v>12.727155846547721</v>
          </cell>
        </row>
        <row r="646">
          <cell r="B646">
            <v>12.422592442000798</v>
          </cell>
          <cell r="C646">
            <v>12.726613675204286</v>
          </cell>
        </row>
        <row r="647">
          <cell r="B647">
            <v>12.4272035936796</v>
          </cell>
          <cell r="C647">
            <v>12.726081548824453</v>
          </cell>
        </row>
        <row r="648">
          <cell r="B648">
            <v>12.431814745358396</v>
          </cell>
          <cell r="C648">
            <v>12.725559414353846</v>
          </cell>
        </row>
        <row r="649">
          <cell r="B649">
            <v>12.436425897037198</v>
          </cell>
          <cell r="C649">
            <v>12.725047219111037</v>
          </cell>
        </row>
        <row r="650">
          <cell r="B650">
            <v>12.441037048715998</v>
          </cell>
          <cell r="C650">
            <v>12.724544910784315</v>
          </cell>
        </row>
        <row r="651">
          <cell r="B651">
            <v>12.445648200394798</v>
          </cell>
          <cell r="C651">
            <v>12.724052437428396</v>
          </cell>
        </row>
        <row r="652">
          <cell r="B652">
            <v>12.450259352073598</v>
          </cell>
          <cell r="C652">
            <v>12.723569747461273</v>
          </cell>
        </row>
        <row r="653">
          <cell r="B653">
            <v>12.454870503752396</v>
          </cell>
          <cell r="C653">
            <v>12.723096789661016</v>
          </cell>
        </row>
        <row r="654">
          <cell r="B654">
            <v>12.459481655431198</v>
          </cell>
          <cell r="C654">
            <v>12.722633513162634</v>
          </cell>
        </row>
        <row r="655">
          <cell r="B655">
            <v>12.464092807109997</v>
          </cell>
          <cell r="C655">
            <v>12.722179867454997</v>
          </cell>
        </row>
        <row r="656">
          <cell r="B656">
            <v>12.468703958788797</v>
          </cell>
          <cell r="C656">
            <v>12.721735802377729</v>
          </cell>
        </row>
        <row r="657">
          <cell r="B657">
            <v>12.473315110467597</v>
          </cell>
          <cell r="C657">
            <v>12.721301268118197</v>
          </cell>
        </row>
        <row r="658">
          <cell r="B658">
            <v>12.477926262146399</v>
          </cell>
          <cell r="C658">
            <v>12.720876215208488</v>
          </cell>
        </row>
        <row r="659">
          <cell r="B659">
            <v>12.482537413825195</v>
          </cell>
          <cell r="C659">
            <v>12.720460594522441</v>
          </cell>
        </row>
        <row r="660">
          <cell r="B660">
            <v>12.487148565503997</v>
          </cell>
          <cell r="C660">
            <v>12.720054357272687</v>
          </cell>
        </row>
        <row r="661">
          <cell r="B661">
            <v>12.491759717182797</v>
          </cell>
          <cell r="C661">
            <v>12.71965745500775</v>
          </cell>
        </row>
        <row r="662">
          <cell r="B662">
            <v>12.496370868861597</v>
          </cell>
          <cell r="C662">
            <v>12.719269839609145</v>
          </cell>
        </row>
        <row r="663">
          <cell r="B663">
            <v>12.500982020540398</v>
          </cell>
          <cell r="C663">
            <v>12.71889146328855</v>
          </cell>
        </row>
        <row r="664">
          <cell r="B664">
            <v>12.505593172219198</v>
          </cell>
          <cell r="C664">
            <v>12.718522278584938</v>
          </cell>
        </row>
        <row r="665">
          <cell r="B665">
            <v>12.510204323897996</v>
          </cell>
          <cell r="C665">
            <v>12.718162238361815</v>
          </cell>
        </row>
        <row r="666">
          <cell r="B666">
            <v>12.514815475576796</v>
          </cell>
          <cell r="C666">
            <v>12.71781129580444</v>
          </cell>
        </row>
        <row r="667">
          <cell r="B667">
            <v>12.519426627255596</v>
          </cell>
          <cell r="C667">
            <v>12.717469404417065</v>
          </cell>
        </row>
        <row r="668">
          <cell r="B668">
            <v>12.524037778934396</v>
          </cell>
          <cell r="C668">
            <v>12.717136518020258</v>
          </cell>
        </row>
        <row r="669">
          <cell r="B669">
            <v>12.528648930613198</v>
          </cell>
          <cell r="C669">
            <v>12.716812590748193</v>
          </cell>
        </row>
        <row r="670">
          <cell r="B670">
            <v>12.533260082291998</v>
          </cell>
          <cell r="C670">
            <v>12.716497577045997</v>
          </cell>
        </row>
        <row r="671">
          <cell r="B671">
            <v>12.537871233970797</v>
          </cell>
          <cell r="C671">
            <v>12.71619143166712</v>
          </cell>
        </row>
        <row r="672">
          <cell r="B672">
            <v>12.542482385649597</v>
          </cell>
          <cell r="C672">
            <v>12.715894109670746</v>
          </cell>
        </row>
        <row r="673">
          <cell r="B673">
            <v>12.547093537328397</v>
          </cell>
          <cell r="C673">
            <v>12.715605566419171</v>
          </cell>
        </row>
        <row r="674">
          <cell r="B674">
            <v>12.551704689007199</v>
          </cell>
          <cell r="C674">
            <v>12.715325757575314</v>
          </cell>
        </row>
        <row r="675">
          <cell r="B675">
            <v>12.556315840685999</v>
          </cell>
          <cell r="C675">
            <v>12.715054639100142</v>
          </cell>
        </row>
        <row r="676">
          <cell r="B676">
            <v>12.560926992364799</v>
          </cell>
          <cell r="C676">
            <v>12.714792167250183</v>
          </cell>
        </row>
        <row r="677">
          <cell r="B677">
            <v>12.565538144043597</v>
          </cell>
          <cell r="C677">
            <v>12.714538298575061</v>
          </cell>
        </row>
        <row r="678">
          <cell r="B678">
            <v>12.570149295722397</v>
          </cell>
          <cell r="C678">
            <v>12.714292989915041</v>
          </cell>
        </row>
        <row r="679">
          <cell r="B679">
            <v>12.574760447401198</v>
          </cell>
          <cell r="C679">
            <v>12.714056198398595</v>
          </cell>
        </row>
        <row r="680">
          <cell r="B680">
            <v>12.579371599079998</v>
          </cell>
          <cell r="C680">
            <v>12.713827881439997</v>
          </cell>
        </row>
        <row r="681">
          <cell r="B681">
            <v>12.583982750758798</v>
          </cell>
          <cell r="C681">
            <v>12.71360799673697</v>
          </cell>
        </row>
        <row r="682">
          <cell r="B682">
            <v>12.588593902437596</v>
          </cell>
          <cell r="C682">
            <v>12.713396502268301</v>
          </cell>
        </row>
        <row r="683">
          <cell r="B683">
            <v>12.593205054116396</v>
          </cell>
          <cell r="C683">
            <v>12.713193356291528</v>
          </cell>
        </row>
        <row r="684">
          <cell r="B684">
            <v>12.597816205795196</v>
          </cell>
          <cell r="C684">
            <v>12.712998517340642</v>
          </cell>
        </row>
        <row r="685">
          <cell r="B685">
            <v>12.602427357473998</v>
          </cell>
          <cell r="C685">
            <v>12.712811944223775</v>
          </cell>
        </row>
        <row r="686">
          <cell r="B686">
            <v>12.607038509152797</v>
          </cell>
          <cell r="C686">
            <v>12.712633596020952</v>
          </cell>
        </row>
        <row r="687">
          <cell r="B687">
            <v>12.611649660831596</v>
          </cell>
          <cell r="C687">
            <v>12.712463432081861</v>
          </cell>
        </row>
        <row r="688">
          <cell r="B688">
            <v>12.616260812510397</v>
          </cell>
          <cell r="C688">
            <v>12.712301412023621</v>
          </cell>
        </row>
        <row r="689">
          <cell r="B689">
            <v>12.620871964189195</v>
          </cell>
          <cell r="C689">
            <v>12.71214749572859</v>
          </cell>
        </row>
        <row r="690">
          <cell r="B690">
            <v>12.625483115867997</v>
          </cell>
          <cell r="C690">
            <v>12.712001643342193</v>
          </cell>
        </row>
        <row r="691">
          <cell r="B691">
            <v>12.630094267546797</v>
          </cell>
          <cell r="C691">
            <v>12.711863815270778</v>
          </cell>
        </row>
        <row r="692">
          <cell r="B692">
            <v>12.634705419225597</v>
          </cell>
          <cell r="C692">
            <v>12.711733972179463</v>
          </cell>
        </row>
        <row r="693">
          <cell r="B693">
            <v>12.639316570904398</v>
          </cell>
          <cell r="C693">
            <v>12.711612074990045</v>
          </cell>
        </row>
        <row r="694">
          <cell r="B694">
            <v>12.643927722583197</v>
          </cell>
          <cell r="C694">
            <v>12.711498084878896</v>
          </cell>
        </row>
        <row r="695">
          <cell r="B695">
            <v>12.648538874261998</v>
          </cell>
          <cell r="C695">
            <v>12.711391963274901</v>
          </cell>
        </row>
        <row r="696">
          <cell r="B696">
            <v>12.653150025940798</v>
          </cell>
          <cell r="C696">
            <v>12.711293671857412</v>
          </cell>
        </row>
        <row r="697">
          <cell r="B697">
            <v>12.657761177619598</v>
          </cell>
          <cell r="C697">
            <v>12.711203172554205</v>
          </cell>
        </row>
        <row r="698">
          <cell r="B698">
            <v>12.662372329298398</v>
          </cell>
          <cell r="C698">
            <v>12.711120427539491</v>
          </cell>
        </row>
        <row r="699">
          <cell r="B699">
            <v>12.666983480977196</v>
          </cell>
          <cell r="C699">
            <v>12.711045399231892</v>
          </cell>
        </row>
        <row r="700">
          <cell r="B700">
            <v>12.671594632655996</v>
          </cell>
          <cell r="C700">
            <v>12.710978050292512</v>
          </cell>
        </row>
        <row r="701">
          <cell r="B701">
            <v>12.676205784334797</v>
          </cell>
          <cell r="C701">
            <v>12.710918343622955</v>
          </cell>
        </row>
        <row r="702">
          <cell r="B702">
            <v>12.680816936013597</v>
          </cell>
          <cell r="C702">
            <v>12.710866242363389</v>
          </cell>
        </row>
        <row r="703">
          <cell r="B703">
            <v>12.685428087692397</v>
          </cell>
          <cell r="C703">
            <v>12.710821709890658</v>
          </cell>
        </row>
        <row r="704">
          <cell r="B704">
            <v>12.690039239371199</v>
          </cell>
          <cell r="C704">
            <v>12.710784709816368</v>
          </cell>
        </row>
        <row r="705">
          <cell r="B705">
            <v>12.694650391049999</v>
          </cell>
          <cell r="C705">
            <v>12.710755205984995</v>
          </cell>
        </row>
        <row r="706">
          <cell r="B706">
            <v>12.699261542728797</v>
          </cell>
          <cell r="C706">
            <v>12.710733162472064</v>
          </cell>
        </row>
        <row r="707">
          <cell r="B707">
            <v>12.703872694407597</v>
          </cell>
          <cell r="C707">
            <v>12.710718543582267</v>
          </cell>
        </row>
        <row r="708">
          <cell r="B708">
            <v>12.708483846086397</v>
          </cell>
          <cell r="C708">
            <v>12.710711313847654</v>
          </cell>
        </row>
        <row r="709">
          <cell r="B709">
            <v>12.713094997765197</v>
          </cell>
          <cell r="C709">
            <v>12.710711438025841</v>
          </cell>
        </row>
        <row r="710">
          <cell r="B710">
            <v>12.717706149443998</v>
          </cell>
          <cell r="C710">
            <v>12.710718881098186</v>
          </cell>
        </row>
        <row r="711">
          <cell r="B711">
            <v>12.722317301122796</v>
          </cell>
          <cell r="C711">
            <v>12.710733608268056</v>
          </cell>
        </row>
        <row r="712">
          <cell r="B712">
            <v>12.726928452801596</v>
          </cell>
          <cell r="C712">
            <v>12.710755584959026</v>
          </cell>
        </row>
        <row r="713">
          <cell r="B713">
            <v>12.731539604480396</v>
          </cell>
          <cell r="C713">
            <v>12.710784776813185</v>
          </cell>
        </row>
        <row r="714">
          <cell r="B714">
            <v>12.736150756159196</v>
          </cell>
          <cell r="C714">
            <v>12.710821149689378</v>
          </cell>
        </row>
        <row r="715">
          <cell r="B715">
            <v>12.740761907837998</v>
          </cell>
          <cell r="C715">
            <v>12.710864669661515</v>
          </cell>
        </row>
        <row r="716">
          <cell r="B716">
            <v>12.745373059516794</v>
          </cell>
          <cell r="C716">
            <v>12.71091530301689</v>
          </cell>
        </row>
        <row r="717">
          <cell r="B717">
            <v>12.749984211195599</v>
          </cell>
          <cell r="C717">
            <v>12.710973016254469</v>
          </cell>
        </row>
        <row r="718">
          <cell r="B718">
            <v>12.754595362874397</v>
          </cell>
          <cell r="C718">
            <v>12.711037776083277</v>
          </cell>
        </row>
        <row r="719">
          <cell r="B719">
            <v>12.759206514553197</v>
          </cell>
          <cell r="C719">
            <v>12.711109549420728</v>
          </cell>
        </row>
        <row r="720">
          <cell r="B720">
            <v>12.763817666231999</v>
          </cell>
          <cell r="C720">
            <v>12.711188303390996</v>
          </cell>
        </row>
        <row r="721">
          <cell r="B721">
            <v>12.768428817910799</v>
          </cell>
          <cell r="C721">
            <v>12.711274005323416</v>
          </cell>
        </row>
        <row r="722">
          <cell r="B722">
            <v>12.773039969589599</v>
          </cell>
          <cell r="C722">
            <v>12.711366622750871</v>
          </cell>
        </row>
        <row r="723">
          <cell r="B723">
            <v>12.777651121268397</v>
          </cell>
          <cell r="C723">
            <v>12.711466123408226</v>
          </cell>
        </row>
        <row r="724">
          <cell r="B724">
            <v>12.782262272947197</v>
          </cell>
          <cell r="C724">
            <v>12.71157247523074</v>
          </cell>
        </row>
        <row r="725">
          <cell r="B725">
            <v>12.786873424625997</v>
          </cell>
          <cell r="C725">
            <v>12.711685646352533</v>
          </cell>
        </row>
        <row r="726">
          <cell r="B726">
            <v>12.791484576304798</v>
          </cell>
          <cell r="C726">
            <v>12.711805605105029</v>
          </cell>
        </row>
        <row r="727">
          <cell r="B727">
            <v>12.796095727983598</v>
          </cell>
          <cell r="C727">
            <v>12.711932320015448</v>
          </cell>
        </row>
        <row r="728">
          <cell r="B728">
            <v>12.800706879662396</v>
          </cell>
          <cell r="C728">
            <v>12.712065759805272</v>
          </cell>
        </row>
        <row r="729">
          <cell r="B729">
            <v>12.805318031341196</v>
          </cell>
          <cell r="C729">
            <v>12.712205893388775</v>
          </cell>
        </row>
        <row r="730">
          <cell r="B730">
            <v>12.809929183019996</v>
          </cell>
          <cell r="C730">
            <v>12.712352689871535</v>
          </cell>
        </row>
        <row r="731">
          <cell r="B731">
            <v>12.814540334698798</v>
          </cell>
          <cell r="C731">
            <v>12.712506118548937</v>
          </cell>
        </row>
        <row r="732">
          <cell r="B732">
            <v>12.819151486377597</v>
          </cell>
          <cell r="C732">
            <v>12.712666148904749</v>
          </cell>
        </row>
        <row r="733">
          <cell r="B733">
            <v>12.823762638056397</v>
          </cell>
          <cell r="C733">
            <v>12.712832750609671</v>
          </cell>
        </row>
        <row r="734">
          <cell r="B734">
            <v>12.828373789735197</v>
          </cell>
          <cell r="C734">
            <v>12.713005893519894</v>
          </cell>
        </row>
        <row r="735">
          <cell r="B735">
            <v>12.832984941413995</v>
          </cell>
          <cell r="C735">
            <v>12.713185547675698</v>
          </cell>
        </row>
        <row r="736">
          <cell r="B736">
            <v>12.837596093092797</v>
          </cell>
          <cell r="C736">
            <v>12.713371683300059</v>
          </cell>
        </row>
        <row r="737">
          <cell r="B737">
            <v>12.842207244771597</v>
          </cell>
          <cell r="C737">
            <v>12.71356427079721</v>
          </cell>
        </row>
        <row r="738">
          <cell r="B738">
            <v>12.846818396450397</v>
          </cell>
          <cell r="C738">
            <v>12.713763280751335</v>
          </cell>
        </row>
        <row r="739">
          <cell r="B739">
            <v>12.851429548129197</v>
          </cell>
          <cell r="C739">
            <v>12.713968683925147</v>
          </cell>
        </row>
        <row r="740">
          <cell r="B740">
            <v>12.856040699807997</v>
          </cell>
          <cell r="C740">
            <v>12.714180451258542</v>
          </cell>
        </row>
        <row r="741">
          <cell r="B741">
            <v>12.860651851486796</v>
          </cell>
          <cell r="C741">
            <v>12.7143985538673</v>
          </cell>
        </row>
        <row r="742">
          <cell r="B742">
            <v>12.865263003165598</v>
          </cell>
          <cell r="C742">
            <v>12.714622963041711</v>
          </cell>
        </row>
        <row r="743">
          <cell r="B743">
            <v>12.869874154844398</v>
          </cell>
          <cell r="C743">
            <v>12.714853650245274</v>
          </cell>
        </row>
        <row r="744">
          <cell r="B744">
            <v>12.874485306523198</v>
          </cell>
          <cell r="C744">
            <v>12.715090587113401</v>
          </cell>
        </row>
        <row r="745">
          <cell r="B745">
            <v>12.879096458201996</v>
          </cell>
          <cell r="C745">
            <v>12.715333745452122</v>
          </cell>
        </row>
        <row r="746">
          <cell r="B746">
            <v>12.883707609880799</v>
          </cell>
          <cell r="C746">
            <v>12.715583097236795</v>
          </cell>
        </row>
        <row r="747">
          <cell r="B747">
            <v>12.888318761559598</v>
          </cell>
          <cell r="C747">
            <v>12.71583861461083</v>
          </cell>
        </row>
        <row r="748">
          <cell r="B748">
            <v>12.892929913238397</v>
          </cell>
          <cell r="C748">
            <v>12.716100269884468</v>
          </cell>
        </row>
        <row r="749">
          <cell r="B749">
            <v>12.897541064917197</v>
          </cell>
          <cell r="C749">
            <v>12.716368035533485</v>
          </cell>
        </row>
        <row r="750">
          <cell r="B750">
            <v>12.902152216595997</v>
          </cell>
          <cell r="C750">
            <v>12.716641884197994</v>
          </cell>
        </row>
        <row r="751">
          <cell r="B751">
            <v>12.906763368274799</v>
          </cell>
          <cell r="C751">
            <v>12.716921788681214</v>
          </cell>
        </row>
        <row r="752">
          <cell r="B752">
            <v>12.911374519953597</v>
          </cell>
          <cell r="C752">
            <v>12.717207721948228</v>
          </cell>
        </row>
        <row r="753">
          <cell r="B753">
            <v>12.915985671632397</v>
          </cell>
          <cell r="C753">
            <v>12.717499657124815</v>
          </cell>
        </row>
        <row r="754">
          <cell r="B754">
            <v>12.920596823311197</v>
          </cell>
          <cell r="C754">
            <v>12.717797567496252</v>
          </cell>
        </row>
        <row r="755">
          <cell r="B755">
            <v>12.925207974989997</v>
          </cell>
          <cell r="C755">
            <v>12.718101426506106</v>
          </cell>
        </row>
      </sheetData>
      <sheetData sheetId="12" refreshError="1">
        <row r="86">
          <cell r="B86">
            <v>14.2936554173952</v>
          </cell>
        </row>
        <row r="145">
          <cell r="B145">
            <v>12.510079197084</v>
          </cell>
          <cell r="C145">
            <v>14.634942306070153</v>
          </cell>
        </row>
        <row r="146">
          <cell r="B146">
            <v>12.5295340136904</v>
          </cell>
          <cell r="C146">
            <v>14.602894795453745</v>
          </cell>
        </row>
        <row r="147">
          <cell r="B147">
            <v>12.548988830296798</v>
          </cell>
          <cell r="C147">
            <v>14.572094297342398</v>
          </cell>
        </row>
        <row r="148">
          <cell r="B148">
            <v>12.5684436469032</v>
          </cell>
          <cell r="C148">
            <v>14.542485796478541</v>
          </cell>
        </row>
        <row r="149">
          <cell r="B149">
            <v>12.587898463509598</v>
          </cell>
          <cell r="C149">
            <v>14.514017466894884</v>
          </cell>
        </row>
        <row r="150">
          <cell r="B150">
            <v>12.607353280116</v>
          </cell>
          <cell r="C150">
            <v>14.486640444108</v>
          </cell>
        </row>
        <row r="151">
          <cell r="B151">
            <v>12.626808096722399</v>
          </cell>
          <cell r="C151">
            <v>14.460308616563086</v>
          </cell>
        </row>
        <row r="152">
          <cell r="B152">
            <v>12.646262913328799</v>
          </cell>
          <cell r="C152">
            <v>14.434978434458401</v>
          </cell>
        </row>
        <row r="153">
          <cell r="B153">
            <v>12.665717729935199</v>
          </cell>
          <cell r="C153">
            <v>14.410608734282695</v>
          </cell>
        </row>
        <row r="154">
          <cell r="B154">
            <v>12.685172546541599</v>
          </cell>
          <cell r="C154">
            <v>14.387160577579392</v>
          </cell>
        </row>
        <row r="155">
          <cell r="B155">
            <v>12.704627363147999</v>
          </cell>
          <cell r="C155">
            <v>14.364597102609599</v>
          </cell>
        </row>
        <row r="156">
          <cell r="B156">
            <v>12.724082179754399</v>
          </cell>
          <cell r="C156">
            <v>14.342883387725934</v>
          </cell>
        </row>
        <row r="157">
          <cell r="B157">
            <v>12.743536996360799</v>
          </cell>
          <cell r="C157">
            <v>14.321986325392581</v>
          </cell>
        </row>
        <row r="158">
          <cell r="B158">
            <v>12.762991812967201</v>
          </cell>
          <cell r="C158">
            <v>14.301874505896061</v>
          </cell>
        </row>
        <row r="159">
          <cell r="B159">
            <v>12.782446629573599</v>
          </cell>
          <cell r="C159">
            <v>14.282518109888143</v>
          </cell>
        </row>
        <row r="160">
          <cell r="B160">
            <v>12.80190144618</v>
          </cell>
          <cell r="C160">
            <v>14.263888808988</v>
          </cell>
        </row>
        <row r="161">
          <cell r="B161">
            <v>12.821356262786399</v>
          </cell>
          <cell r="C161">
            <v>14.245959673747199</v>
          </cell>
        </row>
        <row r="162">
          <cell r="B162">
            <v>12.8408110793928</v>
          </cell>
          <cell r="C162">
            <v>14.228705088348935</v>
          </cell>
        </row>
        <row r="163">
          <cell r="B163">
            <v>12.8602658959992</v>
          </cell>
          <cell r="C163">
            <v>14.212100671473596</v>
          </cell>
        </row>
        <row r="164">
          <cell r="B164">
            <v>12.8797207126056</v>
          </cell>
          <cell r="C164">
            <v>14.196123202816798</v>
          </cell>
        </row>
        <row r="165">
          <cell r="B165">
            <v>12.899175529212</v>
          </cell>
          <cell r="C165">
            <v>14.180750554794349</v>
          </cell>
        </row>
        <row r="166">
          <cell r="B166">
            <v>12.9186303458184</v>
          </cell>
          <cell r="C166">
            <v>14.165961629012036</v>
          </cell>
        </row>
        <row r="167">
          <cell r="B167">
            <v>12.9380851624248</v>
          </cell>
          <cell r="C167">
            <v>14.151736297116745</v>
          </cell>
        </row>
        <row r="168">
          <cell r="B168">
            <v>12.957539979031198</v>
          </cell>
          <cell r="C168">
            <v>14.138055345680506</v>
          </cell>
        </row>
        <row r="169">
          <cell r="B169">
            <v>12.976994795637601</v>
          </cell>
          <cell r="C169">
            <v>14.124900424800215</v>
          </cell>
        </row>
        <row r="170">
          <cell r="B170">
            <v>12.996449612244</v>
          </cell>
          <cell r="C170">
            <v>14.112254000123997</v>
          </cell>
        </row>
        <row r="171">
          <cell r="B171">
            <v>13.015904428850401</v>
          </cell>
          <cell r="C171">
            <v>14.100099308040738</v>
          </cell>
        </row>
        <row r="172">
          <cell r="B172">
            <v>13.035359245456799</v>
          </cell>
          <cell r="C172">
            <v>14.088420313791964</v>
          </cell>
        </row>
        <row r="173">
          <cell r="B173">
            <v>13.054814062063201</v>
          </cell>
          <cell r="C173">
            <v>14.077201672286245</v>
          </cell>
        </row>
        <row r="174">
          <cell r="B174">
            <v>13.074268878669599</v>
          </cell>
          <cell r="C174">
            <v>14.066428691414757</v>
          </cell>
        </row>
        <row r="175">
          <cell r="B175">
            <v>13.093723695275997</v>
          </cell>
          <cell r="C175">
            <v>14.05608729768379</v>
          </cell>
        </row>
        <row r="176">
          <cell r="B176">
            <v>13.113178511882401</v>
          </cell>
          <cell r="C176">
            <v>14.046164003995196</v>
          </cell>
        </row>
        <row r="177">
          <cell r="B177">
            <v>13.132633328488799</v>
          </cell>
          <cell r="C177">
            <v>14.036645879419842</v>
          </cell>
        </row>
        <row r="178">
          <cell r="B178">
            <v>13.152088145095201</v>
          </cell>
          <cell r="C178">
            <v>14.0275205208216</v>
          </cell>
        </row>
        <row r="179">
          <cell r="B179">
            <v>13.171542961701599</v>
          </cell>
          <cell r="C179">
            <v>14.018776026201161</v>
          </cell>
        </row>
        <row r="180">
          <cell r="B180">
            <v>13.190997778308001</v>
          </cell>
          <cell r="C180">
            <v>14.010400969639198</v>
          </cell>
        </row>
        <row r="181">
          <cell r="B181">
            <v>13.210452594914399</v>
          </cell>
          <cell r="C181">
            <v>14.002384377728029</v>
          </cell>
        </row>
        <row r="182">
          <cell r="B182">
            <v>13.229907411520799</v>
          </cell>
          <cell r="C182">
            <v>13.994715707389693</v>
          </cell>
        </row>
        <row r="183">
          <cell r="B183">
            <v>13.2493622281272</v>
          </cell>
          <cell r="C183">
            <v>13.98738482498614</v>
          </cell>
        </row>
        <row r="184">
          <cell r="B184">
            <v>13.268817044733598</v>
          </cell>
          <cell r="C184">
            <v>13.980381986634645</v>
          </cell>
        </row>
        <row r="185">
          <cell r="B185">
            <v>13.28827186134</v>
          </cell>
          <cell r="C185">
            <v>13.973697819647997</v>
          </cell>
        </row>
        <row r="186">
          <cell r="B186">
            <v>13.307726677946398</v>
          </cell>
          <cell r="C186">
            <v>13.967323305025312</v>
          </cell>
        </row>
        <row r="187">
          <cell r="B187">
            <v>13.3271814945528</v>
          </cell>
          <cell r="C187">
            <v>13.961249760924604</v>
          </cell>
        </row>
        <row r="188">
          <cell r="B188">
            <v>13.346636311159198</v>
          </cell>
          <cell r="C188">
            <v>13.955468827053599</v>
          </cell>
        </row>
        <row r="189">
          <cell r="B189">
            <v>13.366091127765598</v>
          </cell>
          <cell r="C189">
            <v>13.949972449919736</v>
          </cell>
        </row>
        <row r="190">
          <cell r="B190">
            <v>13.385545944372</v>
          </cell>
          <cell r="C190">
            <v>13.944752868884729</v>
          </cell>
        </row>
        <row r="191">
          <cell r="B191">
            <v>13.405000760978398</v>
          </cell>
          <cell r="C191">
            <v>13.939802602972929</v>
          </cell>
        </row>
        <row r="192">
          <cell r="B192">
            <v>13.4244555775848</v>
          </cell>
          <cell r="C192">
            <v>13.935114438386398</v>
          </cell>
        </row>
        <row r="193">
          <cell r="B193">
            <v>13.443910394191198</v>
          </cell>
          <cell r="C193">
            <v>13.930681416682873</v>
          </cell>
        </row>
        <row r="194">
          <cell r="B194">
            <v>13.463365210797599</v>
          </cell>
          <cell r="C194">
            <v>13.926496823575954</v>
          </cell>
        </row>
        <row r="195">
          <cell r="B195">
            <v>13.482820027403999</v>
          </cell>
          <cell r="C195">
            <v>13.92255417831965</v>
          </cell>
        </row>
        <row r="196">
          <cell r="B196">
            <v>13.502274844010399</v>
          </cell>
          <cell r="C196">
            <v>13.918847223641956</v>
          </cell>
        </row>
        <row r="197">
          <cell r="B197">
            <v>13.521729660616799</v>
          </cell>
          <cell r="C197">
            <v>13.915369916194708</v>
          </cell>
        </row>
        <row r="198">
          <cell r="B198">
            <v>13.541184477223199</v>
          </cell>
          <cell r="C198">
            <v>13.912116417488988</v>
          </cell>
        </row>
        <row r="199">
          <cell r="B199">
            <v>13.560639293829599</v>
          </cell>
          <cell r="C199">
            <v>13.909081085287621</v>
          </cell>
        </row>
        <row r="200">
          <cell r="B200">
            <v>13.580094110435999</v>
          </cell>
          <cell r="C200">
            <v>13.906258465427998</v>
          </cell>
        </row>
        <row r="201">
          <cell r="B201">
            <v>13.599548927042401</v>
          </cell>
          <cell r="C201">
            <v>13.903643284050405</v>
          </cell>
        </row>
        <row r="202">
          <cell r="B202">
            <v>13.619003743648801</v>
          </cell>
          <cell r="C202">
            <v>13.901230440208561</v>
          </cell>
        </row>
        <row r="203">
          <cell r="B203">
            <v>13.6384585602552</v>
          </cell>
          <cell r="C203">
            <v>13.899014998840622</v>
          </cell>
        </row>
        <row r="204">
          <cell r="B204">
            <v>13.657913376861599</v>
          </cell>
          <cell r="C204">
            <v>13.896992184080281</v>
          </cell>
        </row>
        <row r="205">
          <cell r="B205">
            <v>13.677368193468</v>
          </cell>
          <cell r="C205">
            <v>13.895157372888958</v>
          </cell>
        </row>
        <row r="206">
          <cell r="B206">
            <v>13.696823010074398</v>
          </cell>
          <cell r="C206">
            <v>13.893506088991201</v>
          </cell>
        </row>
        <row r="207">
          <cell r="B207">
            <v>13.716277826680798</v>
          </cell>
          <cell r="C207">
            <v>13.892033997096604</v>
          </cell>
        </row>
        <row r="208">
          <cell r="B208">
            <v>13.7357326432872</v>
          </cell>
          <cell r="C208">
            <v>13.8907368973926</v>
          </cell>
        </row>
        <row r="209">
          <cell r="B209">
            <v>13.7551874598936</v>
          </cell>
          <cell r="C209">
            <v>13.889610720293357</v>
          </cell>
        </row>
        <row r="210">
          <cell r="B210">
            <v>13.7746422765</v>
          </cell>
          <cell r="C210">
            <v>13.888651521431076</v>
          </cell>
        </row>
        <row r="211">
          <cell r="B211">
            <v>13.7940970931064</v>
          </cell>
          <cell r="C211">
            <v>13.887855476876664</v>
          </cell>
        </row>
        <row r="212">
          <cell r="B212">
            <v>13.8135519097128</v>
          </cell>
          <cell r="C212">
            <v>13.887218878577672</v>
          </cell>
        </row>
        <row r="213">
          <cell r="B213">
            <v>13.8330067263192</v>
          </cell>
          <cell r="C213">
            <v>13.886738130002021</v>
          </cell>
        </row>
        <row r="214">
          <cell r="B214">
            <v>13.8524615429256</v>
          </cell>
          <cell r="C214">
            <v>13.886409741976797</v>
          </cell>
        </row>
        <row r="215">
          <cell r="B215">
            <v>13.871916359532001</v>
          </cell>
          <cell r="C215">
            <v>13.886230328711999</v>
          </cell>
        </row>
        <row r="216">
          <cell r="B216">
            <v>13.891371176138399</v>
          </cell>
          <cell r="C216">
            <v>13.886196603999668</v>
          </cell>
        </row>
        <row r="217">
          <cell r="B217">
            <v>13.910825992744801</v>
          </cell>
          <cell r="C217">
            <v>13.886305377579536</v>
          </cell>
        </row>
        <row r="218">
          <cell r="B218">
            <v>13.930280809351199</v>
          </cell>
          <cell r="C218">
            <v>13.886553551662644</v>
          </cell>
        </row>
        <row r="219">
          <cell r="B219">
            <v>13.949735625957601</v>
          </cell>
          <cell r="C219">
            <v>13.88693811760503</v>
          </cell>
        </row>
        <row r="220">
          <cell r="B220">
            <v>13.969190442563999</v>
          </cell>
          <cell r="C220">
            <v>13.887456152723999</v>
          </cell>
        </row>
        <row r="221">
          <cell r="B221">
            <v>13.988645259170399</v>
          </cell>
          <cell r="C221">
            <v>13.888104817249838</v>
          </cell>
        </row>
        <row r="222">
          <cell r="B222">
            <v>14.008100075776801</v>
          </cell>
          <cell r="C222">
            <v>13.888881351406344</v>
          </cell>
        </row>
        <row r="223">
          <cell r="B223">
            <v>14.027554892383199</v>
          </cell>
          <cell r="C223">
            <v>13.88978307261385</v>
          </cell>
        </row>
        <row r="224">
          <cell r="B224">
            <v>14.0470097089896</v>
          </cell>
          <cell r="C224">
            <v>13.8908073728088</v>
          </cell>
        </row>
        <row r="225">
          <cell r="B225">
            <v>14.066464525595999</v>
          </cell>
          <cell r="C225">
            <v>13.891951715874205</v>
          </cell>
        </row>
        <row r="226">
          <cell r="B226">
            <v>14.0859193422024</v>
          </cell>
          <cell r="C226">
            <v>13.893213635175746</v>
          </cell>
        </row>
        <row r="227">
          <cell r="B227">
            <v>14.1053741588088</v>
          </cell>
          <cell r="C227">
            <v>13.894590731198397</v>
          </cell>
        </row>
        <row r="228">
          <cell r="B228">
            <v>14.124828975415198</v>
          </cell>
          <cell r="C228">
            <v>13.896080669278895</v>
          </cell>
        </row>
        <row r="229">
          <cell r="B229">
            <v>14.1442837920216</v>
          </cell>
          <cell r="C229">
            <v>13.897681177429497</v>
          </cell>
        </row>
        <row r="230">
          <cell r="B230">
            <v>14.163738608627998</v>
          </cell>
          <cell r="C230">
            <v>13.899390044248801</v>
          </cell>
        </row>
        <row r="231">
          <cell r="B231">
            <v>14.1831934252344</v>
          </cell>
          <cell r="C231">
            <v>13.901205116915568</v>
          </cell>
        </row>
      </sheetData>
      <sheetData sheetId="13" refreshError="1">
        <row r="86">
          <cell r="B86">
            <v>12.852652706944001</v>
          </cell>
        </row>
        <row r="145">
          <cell r="B145">
            <v>12.661895733815999</v>
          </cell>
          <cell r="C145">
            <v>15.507303629554151</v>
          </cell>
        </row>
        <row r="146">
          <cell r="B146">
            <v>12.676902353942401</v>
          </cell>
          <cell r="C146">
            <v>15.464305075225745</v>
          </cell>
        </row>
        <row r="147">
          <cell r="B147">
            <v>12.691908974068799</v>
          </cell>
          <cell r="C147">
            <v>15.422814039237386</v>
          </cell>
        </row>
        <row r="148">
          <cell r="B148">
            <v>12.7069155941952</v>
          </cell>
          <cell r="C148">
            <v>15.382764013427009</v>
          </cell>
        </row>
        <row r="149">
          <cell r="B149">
            <v>12.721922214321602</v>
          </cell>
          <cell r="C149">
            <v>15.344092345178192</v>
          </cell>
        </row>
        <row r="150">
          <cell r="B150">
            <v>12.736928834447998</v>
          </cell>
          <cell r="C150">
            <v>15.306739962024</v>
          </cell>
        </row>
        <row r="151">
          <cell r="B151">
            <v>12.751935454574399</v>
          </cell>
          <cell r="C151">
            <v>15.270651119523816</v>
          </cell>
        </row>
        <row r="152">
          <cell r="B152">
            <v>12.766942074700799</v>
          </cell>
          <cell r="C152">
            <v>15.235773170150399</v>
          </cell>
        </row>
        <row r="153">
          <cell r="B153">
            <v>12.781948694827202</v>
          </cell>
          <cell r="C153">
            <v>15.202056351172503</v>
          </cell>
        </row>
        <row r="154">
          <cell r="B154">
            <v>12.7969553149536</v>
          </cell>
          <cell r="C154">
            <v>15.169453589736261</v>
          </cell>
        </row>
        <row r="155">
          <cell r="B155">
            <v>12.811961935079999</v>
          </cell>
          <cell r="C155">
            <v>15.13792032354</v>
          </cell>
        </row>
        <row r="156">
          <cell r="B156">
            <v>12.826968555206401</v>
          </cell>
          <cell r="C156">
            <v>15.107414335666357</v>
          </cell>
        </row>
        <row r="157">
          <cell r="B157">
            <v>12.841975175332797</v>
          </cell>
          <cell r="C157">
            <v>15.077895602284583</v>
          </cell>
        </row>
        <row r="158">
          <cell r="B158">
            <v>12.856981795459198</v>
          </cell>
          <cell r="C158">
            <v>15.04932615206806</v>
          </cell>
        </row>
        <row r="159">
          <cell r="B159">
            <v>12.8719884155856</v>
          </cell>
          <cell r="C159">
            <v>15.021669936288999</v>
          </cell>
        </row>
        <row r="160">
          <cell r="B160">
            <v>12.886995035712001</v>
          </cell>
          <cell r="C160">
            <v>14.994892708656</v>
          </cell>
        </row>
        <row r="161">
          <cell r="B161">
            <v>12.902001655838399</v>
          </cell>
          <cell r="C161">
            <v>14.968961914052535</v>
          </cell>
        </row>
        <row r="162">
          <cell r="B162">
            <v>12.917008275964799</v>
          </cell>
          <cell r="C162">
            <v>14.943846585416544</v>
          </cell>
        </row>
        <row r="163">
          <cell r="B163">
            <v>12.932014896091198</v>
          </cell>
          <cell r="C163">
            <v>14.919517248074515</v>
          </cell>
        </row>
        <row r="164">
          <cell r="B164">
            <v>12.947021516217601</v>
          </cell>
          <cell r="C164">
            <v>14.895945830908799</v>
          </cell>
        </row>
        <row r="165">
          <cell r="B165">
            <v>12.962028136343999</v>
          </cell>
          <cell r="C165">
            <v>14.873105583795528</v>
          </cell>
        </row>
        <row r="166">
          <cell r="B166">
            <v>12.977034756470399</v>
          </cell>
          <cell r="C166">
            <v>14.850971000802641</v>
          </cell>
        </row>
        <row r="167">
          <cell r="B167">
            <v>12.9920413765968</v>
          </cell>
          <cell r="C167">
            <v>14.829517748684605</v>
          </cell>
        </row>
        <row r="168">
          <cell r="B168">
            <v>13.0070479967232</v>
          </cell>
          <cell r="C168">
            <v>14.80872260025251</v>
          </cell>
        </row>
        <row r="169">
          <cell r="B169">
            <v>13.022054616849598</v>
          </cell>
          <cell r="C169">
            <v>14.788563372236036</v>
          </cell>
        </row>
        <row r="170">
          <cell r="B170">
            <v>13.037061236975999</v>
          </cell>
          <cell r="C170">
            <v>14.769018867287999</v>
          </cell>
        </row>
        <row r="171">
          <cell r="B171">
            <v>13.052067857102401</v>
          </cell>
          <cell r="C171">
            <v>14.750068819812737</v>
          </cell>
        </row>
        <row r="172">
          <cell r="B172">
            <v>13.067074477228799</v>
          </cell>
          <cell r="C172">
            <v>14.73169384532744</v>
          </cell>
        </row>
        <row r="173">
          <cell r="B173">
            <v>13.082081097355198</v>
          </cell>
          <cell r="C173">
            <v>14.713875393090502</v>
          </cell>
        </row>
        <row r="174">
          <cell r="B174">
            <v>13.0970877174816</v>
          </cell>
          <cell r="C174">
            <v>14.696595701753564</v>
          </cell>
        </row>
        <row r="175">
          <cell r="B175">
            <v>13.112094337608001</v>
          </cell>
          <cell r="C175">
            <v>14.679837757814527</v>
          </cell>
        </row>
        <row r="176">
          <cell r="B176">
            <v>13.127100957734399</v>
          </cell>
          <cell r="C176">
            <v>14.663585256667197</v>
          </cell>
        </row>
        <row r="177">
          <cell r="B177">
            <v>13.142107577860799</v>
          </cell>
          <cell r="C177">
            <v>14.647822566060297</v>
          </cell>
        </row>
        <row r="178">
          <cell r="B178">
            <v>13.1571141979872</v>
          </cell>
          <cell r="C178">
            <v>14.632534691793598</v>
          </cell>
        </row>
        <row r="179">
          <cell r="B179">
            <v>13.172120818113598</v>
          </cell>
          <cell r="C179">
            <v>14.617707245493163</v>
          </cell>
        </row>
        <row r="180">
          <cell r="B180">
            <v>13.187127438239997</v>
          </cell>
          <cell r="C180">
            <v>14.60332641432</v>
          </cell>
        </row>
        <row r="181">
          <cell r="B181">
            <v>13.202134058366401</v>
          </cell>
          <cell r="C181">
            <v>14.589378932478247</v>
          </cell>
        </row>
        <row r="182">
          <cell r="B182">
            <v>13.2171406784928</v>
          </cell>
          <cell r="C182">
            <v>14.57585205439934</v>
          </cell>
        </row>
        <row r="183">
          <cell r="B183">
            <v>13.232147298619198</v>
          </cell>
          <cell r="C183">
            <v>14.56273352948824</v>
          </cell>
        </row>
        <row r="184">
          <cell r="B184">
            <v>13.247153918745598</v>
          </cell>
          <cell r="C184">
            <v>14.550011578326645</v>
          </cell>
        </row>
        <row r="185">
          <cell r="B185">
            <v>13.262160538871999</v>
          </cell>
          <cell r="C185">
            <v>14.537674870236</v>
          </cell>
        </row>
        <row r="186">
          <cell r="B186">
            <v>13.277167158998401</v>
          </cell>
          <cell r="C186">
            <v>14.525712502110519</v>
          </cell>
        </row>
        <row r="187">
          <cell r="B187">
            <v>13.292173779124798</v>
          </cell>
          <cell r="C187">
            <v>14.514113978437164</v>
          </cell>
        </row>
        <row r="188">
          <cell r="B188">
            <v>13.3071803992512</v>
          </cell>
          <cell r="C188">
            <v>14.502869192425599</v>
          </cell>
        </row>
        <row r="189">
          <cell r="B189">
            <v>13.3221870193776</v>
          </cell>
          <cell r="C189">
            <v>14.49196840817687</v>
          </cell>
        </row>
        <row r="190">
          <cell r="B190">
            <v>13.337193639504001</v>
          </cell>
          <cell r="C190">
            <v>14.481402243824729</v>
          </cell>
        </row>
        <row r="191">
          <cell r="B191">
            <v>13.352200259630399</v>
          </cell>
          <cell r="C191">
            <v>14.471161655588173</v>
          </cell>
        </row>
        <row r="192">
          <cell r="B192">
            <v>13.3672068797568</v>
          </cell>
          <cell r="C192">
            <v>14.461237922678398</v>
          </cell>
        </row>
        <row r="193">
          <cell r="B193">
            <v>13.3822134998832</v>
          </cell>
          <cell r="C193">
            <v>14.451622633007087</v>
          </cell>
        </row>
        <row r="194">
          <cell r="B194">
            <v>13.397220120009598</v>
          </cell>
          <cell r="C194">
            <v>14.442307669646903</v>
          </cell>
        </row>
        <row r="195">
          <cell r="B195">
            <v>13.412226740135999</v>
          </cell>
          <cell r="C195">
            <v>14.433285197998433</v>
          </cell>
        </row>
        <row r="196">
          <cell r="B196">
            <v>13.427233360262399</v>
          </cell>
          <cell r="C196">
            <v>14.424547653620854</v>
          </cell>
        </row>
        <row r="197">
          <cell r="B197">
            <v>13.442239980388802</v>
          </cell>
          <cell r="C197">
            <v>14.416087730686709</v>
          </cell>
        </row>
        <row r="198">
          <cell r="B198">
            <v>13.457246600515198</v>
          </cell>
          <cell r="C198">
            <v>14.407898371023702</v>
          </cell>
        </row>
        <row r="199">
          <cell r="B199">
            <v>13.472253220641599</v>
          </cell>
          <cell r="C199">
            <v>14.399972753709037</v>
          </cell>
        </row>
        <row r="200">
          <cell r="B200">
            <v>13.487259840767999</v>
          </cell>
          <cell r="C200">
            <v>14.392304285183998</v>
          </cell>
        </row>
        <row r="201">
          <cell r="B201">
            <v>13.502266460894397</v>
          </cell>
          <cell r="C201">
            <v>14.38488658985877</v>
          </cell>
        </row>
        <row r="202">
          <cell r="B202">
            <v>13.5172730810208</v>
          </cell>
          <cell r="C202">
            <v>14.377713501179253</v>
          </cell>
        </row>
        <row r="203">
          <cell r="B203">
            <v>13.5322797011472</v>
          </cell>
          <cell r="C203">
            <v>14.370779053129697</v>
          </cell>
        </row>
        <row r="204">
          <cell r="B204">
            <v>13.547286321273601</v>
          </cell>
          <cell r="C204">
            <v>14.364077472146478</v>
          </cell>
        </row>
        <row r="205">
          <cell r="B205">
            <v>13.562292941400001</v>
          </cell>
          <cell r="C205">
            <v>14.357603169419997</v>
          </cell>
        </row>
        <row r="206">
          <cell r="B206">
            <v>13.577299561526399</v>
          </cell>
          <cell r="C206">
            <v>14.351350733563198</v>
          </cell>
        </row>
        <row r="207">
          <cell r="B207">
            <v>13.592306181652798</v>
          </cell>
          <cell r="C207">
            <v>14.345314923626399</v>
          </cell>
        </row>
        <row r="208">
          <cell r="B208">
            <v>13.607312801779202</v>
          </cell>
          <cell r="C208">
            <v>14.339490662439598</v>
          </cell>
        </row>
        <row r="209">
          <cell r="B209">
            <v>13.622319421905599</v>
          </cell>
          <cell r="C209">
            <v>14.333873030264426</v>
          </cell>
        </row>
        <row r="210">
          <cell r="B210">
            <v>13.637326042031999</v>
          </cell>
          <cell r="C210">
            <v>14.328457258739073</v>
          </cell>
        </row>
        <row r="211">
          <cell r="B211">
            <v>13.6523326621584</v>
          </cell>
          <cell r="C211">
            <v>14.323238725100575</v>
          </cell>
        </row>
        <row r="212">
          <cell r="B212">
            <v>13.6673392822848</v>
          </cell>
          <cell r="C212">
            <v>14.31821294666967</v>
          </cell>
        </row>
        <row r="213">
          <cell r="B213">
            <v>13.6823459024112</v>
          </cell>
          <cell r="C213">
            <v>14.313375575584544</v>
          </cell>
        </row>
        <row r="214">
          <cell r="B214">
            <v>13.697352522537599</v>
          </cell>
          <cell r="C214">
            <v>14.308722393770294</v>
          </cell>
        </row>
        <row r="215">
          <cell r="B215">
            <v>13.712359142664001</v>
          </cell>
          <cell r="C215">
            <v>14.304249308132</v>
          </cell>
        </row>
        <row r="216">
          <cell r="B216">
            <v>13.727365762790399</v>
          </cell>
          <cell r="C216">
            <v>14.299952345959907</v>
          </cell>
        </row>
        <row r="217">
          <cell r="B217">
            <v>13.742372382916798</v>
          </cell>
          <cell r="C217">
            <v>14.295827650535774</v>
          </cell>
        </row>
        <row r="218">
          <cell r="B218">
            <v>13.757379003043201</v>
          </cell>
          <cell r="C218">
            <v>14.291871476930295</v>
          </cell>
        </row>
        <row r="219">
          <cell r="B219">
            <v>13.772385623169601</v>
          </cell>
          <cell r="C219">
            <v>14.288080187981919</v>
          </cell>
        </row>
        <row r="220">
          <cell r="B220">
            <v>13.787392243295999</v>
          </cell>
          <cell r="C220">
            <v>14.284450250447998</v>
          </cell>
        </row>
        <row r="221">
          <cell r="B221">
            <v>13.802398863422399</v>
          </cell>
          <cell r="C221">
            <v>14.280978231319709</v>
          </cell>
        </row>
        <row r="222">
          <cell r="B222">
            <v>13.8174054835488</v>
          </cell>
          <cell r="C222">
            <v>14.277660794292705</v>
          </cell>
        </row>
        <row r="223">
          <cell r="B223">
            <v>13.832412103675198</v>
          </cell>
          <cell r="C223">
            <v>14.274494696385851</v>
          </cell>
        </row>
        <row r="224">
          <cell r="B224">
            <v>13.847418723801599</v>
          </cell>
          <cell r="C224">
            <v>14.2714767847008</v>
          </cell>
        </row>
        <row r="225">
          <cell r="B225">
            <v>13.862425343928001</v>
          </cell>
          <cell r="C225">
            <v>14.268603993315722</v>
          </cell>
        </row>
        <row r="226">
          <cell r="B226">
            <v>13.8774319640544</v>
          </cell>
          <cell r="C226">
            <v>14.265873340306651</v>
          </cell>
        </row>
        <row r="227">
          <cell r="B227">
            <v>13.8924385841808</v>
          </cell>
          <cell r="C227">
            <v>14.2632819248904</v>
          </cell>
        </row>
        <row r="228">
          <cell r="B228">
            <v>13.907445204307198</v>
          </cell>
          <cell r="C228">
            <v>14.260826924683329</v>
          </cell>
        </row>
        <row r="229">
          <cell r="B229">
            <v>13.922451824433601</v>
          </cell>
          <cell r="C229">
            <v>14.25850559307049</v>
          </cell>
        </row>
        <row r="230">
          <cell r="B230">
            <v>13.937458444560001</v>
          </cell>
          <cell r="C230">
            <v>14.256315256679997</v>
          </cell>
        </row>
        <row r="231">
          <cell r="B231">
            <v>13.952465064686399</v>
          </cell>
          <cell r="C231">
            <v>14.25425331295777</v>
          </cell>
        </row>
        <row r="232">
          <cell r="B232">
            <v>13.9674716848128</v>
          </cell>
        </row>
      </sheetData>
      <sheetData sheetId="14" refreshError="1"/>
      <sheetData sheetId="15" refreshError="1">
        <row r="8">
          <cell r="A8">
            <v>5</v>
          </cell>
          <cell r="AJ8">
            <v>10.936253750400001</v>
          </cell>
          <cell r="AK8">
            <v>36.753010958399997</v>
          </cell>
          <cell r="AL8">
            <v>15.361293475200002</v>
          </cell>
          <cell r="AM8">
            <v>32.815651792800004</v>
          </cell>
        </row>
        <row r="9">
          <cell r="A9">
            <v>6</v>
          </cell>
          <cell r="N9">
            <v>14.293655417395202</v>
          </cell>
          <cell r="O9">
            <v>42.024148111897603</v>
          </cell>
          <cell r="P9">
            <v>13.363354139007999</v>
          </cell>
          <cell r="Q9">
            <v>37.528599018570667</v>
          </cell>
          <cell r="AJ9">
            <v>12.0989364672</v>
          </cell>
          <cell r="AK9">
            <v>32.547108316799999</v>
          </cell>
          <cell r="AL9">
            <v>15.665670455359999</v>
          </cell>
          <cell r="AM9">
            <v>29.931956821546667</v>
          </cell>
        </row>
        <row r="10">
          <cell r="A10">
            <v>7</v>
          </cell>
          <cell r="N10">
            <v>14.556302705894398</v>
          </cell>
          <cell r="O10">
            <v>38.081409676147203</v>
          </cell>
          <cell r="P10">
            <v>13.664864761376</v>
          </cell>
          <cell r="Q10">
            <v>34.097957651659428</v>
          </cell>
          <cell r="AD10">
            <v>13.03665</v>
          </cell>
          <cell r="AE10">
            <v>20.940523371428572</v>
          </cell>
          <cell r="AH10">
            <v>10.647123480960001</v>
          </cell>
          <cell r="AI10">
            <v>27.682290405394287</v>
          </cell>
          <cell r="AJ10">
            <v>13.261619184000001</v>
          </cell>
          <cell r="AK10">
            <v>29.708989675200005</v>
          </cell>
          <cell r="AL10">
            <v>15.97004743552</v>
          </cell>
          <cell r="AM10">
            <v>27.915657124960003</v>
          </cell>
        </row>
        <row r="11">
          <cell r="A11">
            <v>8</v>
          </cell>
          <cell r="N11">
            <v>14.8189499943936</v>
          </cell>
          <cell r="O11">
            <v>35.157186760396804</v>
          </cell>
          <cell r="P11">
            <v>13.966375383743999</v>
          </cell>
          <cell r="Q11">
            <v>31.562665454272004</v>
          </cell>
          <cell r="AD11">
            <v>13.1039172</v>
          </cell>
          <cell r="AE11">
            <v>19.956743400000001</v>
          </cell>
          <cell r="AH11">
            <v>10.89150688704</v>
          </cell>
          <cell r="AI11">
            <v>25.568168502719999</v>
          </cell>
          <cell r="AJ11">
            <v>14.424301900800002</v>
          </cell>
          <cell r="AK11">
            <v>27.725736033600004</v>
          </cell>
          <cell r="AL11">
            <v>16.274424415680002</v>
          </cell>
          <cell r="AM11">
            <v>26.441479475039998</v>
          </cell>
        </row>
        <row r="12">
          <cell r="A12">
            <v>9</v>
          </cell>
          <cell r="N12">
            <v>15.081597282892799</v>
          </cell>
          <cell r="O12">
            <v>32.911974191313071</v>
          </cell>
          <cell r="P12">
            <v>14.267886006112001</v>
          </cell>
          <cell r="Q12">
            <v>29.624272703233785</v>
          </cell>
          <cell r="AD12">
            <v>13.171184400000001</v>
          </cell>
          <cell r="AE12">
            <v>19.199055333333334</v>
          </cell>
          <cell r="AH12">
            <v>11.135890293119999</v>
          </cell>
          <cell r="AI12">
            <v>23.951005179093336</v>
          </cell>
          <cell r="AJ12">
            <v>15.586984617600002</v>
          </cell>
          <cell r="AK12">
            <v>26.312392392</v>
          </cell>
          <cell r="AL12">
            <v>16.578801395839999</v>
          </cell>
          <cell r="AM12">
            <v>25.328716522897775</v>
          </cell>
        </row>
        <row r="13">
          <cell r="A13">
            <v>10</v>
          </cell>
          <cell r="L13">
            <v>11.682603967871998</v>
          </cell>
          <cell r="M13">
            <v>25.950679633535998</v>
          </cell>
          <cell r="N13">
            <v>15.344244571392002</v>
          </cell>
          <cell r="O13">
            <v>31.142068864896004</v>
          </cell>
          <cell r="P13">
            <v>14.56939662848</v>
          </cell>
          <cell r="Q13">
            <v>28.103709564640003</v>
          </cell>
          <cell r="AD13">
            <v>13.238451600000001</v>
          </cell>
          <cell r="AE13">
            <v>18.599631599999999</v>
          </cell>
          <cell r="AH13">
            <v>11.3802736992</v>
          </cell>
          <cell r="AI13">
            <v>22.681712860800001</v>
          </cell>
          <cell r="AJ13">
            <v>16.749667334400005</v>
          </cell>
          <cell r="AK13">
            <v>25.297985750399999</v>
          </cell>
          <cell r="AL13">
            <v>16.883178376</v>
          </cell>
          <cell r="AM13">
            <v>24.468943859199996</v>
          </cell>
        </row>
        <row r="14">
          <cell r="A14">
            <v>11</v>
          </cell>
          <cell r="L14">
            <v>11.7660115675392</v>
          </cell>
          <cell r="M14">
            <v>24.65737310027869</v>
          </cell>
          <cell r="N14">
            <v>15.606891859891201</v>
          </cell>
          <cell r="O14">
            <v>29.717841533145602</v>
          </cell>
          <cell r="P14">
            <v>14.870907250847999</v>
          </cell>
          <cell r="Q14">
            <v>26.887022507824</v>
          </cell>
          <cell r="AD14">
            <v>13.305718800000001</v>
          </cell>
          <cell r="AE14">
            <v>18.115309199999999</v>
          </cell>
          <cell r="AH14">
            <v>11.624657105279999</v>
          </cell>
          <cell r="AI14">
            <v>21.665417637294546</v>
          </cell>
          <cell r="AJ14">
            <v>17.912350051200001</v>
          </cell>
          <cell r="AK14">
            <v>24.573715108800005</v>
          </cell>
          <cell r="AL14">
            <v>17.187555356160001</v>
          </cell>
          <cell r="AM14">
            <v>23.793164132552729</v>
          </cell>
        </row>
        <row r="15">
          <cell r="A15">
            <v>12</v>
          </cell>
          <cell r="L15">
            <v>11.849419167206397</v>
          </cell>
          <cell r="M15">
            <v>23.586568289203196</v>
          </cell>
          <cell r="N15">
            <v>15.869539148390402</v>
          </cell>
          <cell r="O15">
            <v>28.552872697395202</v>
          </cell>
          <cell r="P15">
            <v>15.172417873216</v>
          </cell>
          <cell r="Q15">
            <v>25.89824251234133</v>
          </cell>
          <cell r="AD15">
            <v>13.372986000000001</v>
          </cell>
          <cell r="AE15">
            <v>17.717312800000002</v>
          </cell>
          <cell r="AH15">
            <v>11.869040511360001</v>
          </cell>
          <cell r="AI15">
            <v>20.838870234880002</v>
          </cell>
          <cell r="AJ15">
            <v>19.075032768</v>
          </cell>
          <cell r="AK15">
            <v>24.067046467200001</v>
          </cell>
          <cell r="AL15">
            <v>17.491932336320001</v>
          </cell>
          <cell r="AM15">
            <v>23.255379108693333</v>
          </cell>
        </row>
        <row r="16">
          <cell r="A16">
            <v>13</v>
          </cell>
          <cell r="L16">
            <v>11.9328267668736</v>
          </cell>
          <cell r="M16">
            <v>22.686918649036798</v>
          </cell>
          <cell r="N16">
            <v>16.132186436889601</v>
          </cell>
          <cell r="O16">
            <v>27.587333473952491</v>
          </cell>
          <cell r="P16">
            <v>15.473928495584001</v>
          </cell>
          <cell r="Q16">
            <v>25.084775640961233</v>
          </cell>
          <cell r="AD16">
            <v>13.440253200000001</v>
          </cell>
          <cell r="AE16">
            <v>17.385721015384615</v>
          </cell>
          <cell r="AH16">
            <v>12.11342391744</v>
          </cell>
          <cell r="AI16">
            <v>20.158282694843077</v>
          </cell>
          <cell r="AJ16">
            <v>20.237715484799999</v>
          </cell>
          <cell r="AK16">
            <v>23.727763979446156</v>
          </cell>
          <cell r="AL16">
            <v>17.796309316479999</v>
          </cell>
          <cell r="AM16">
            <v>22.82374385620923</v>
          </cell>
        </row>
        <row r="17">
          <cell r="A17">
            <v>14</v>
          </cell>
          <cell r="L17">
            <v>12.016234366540798</v>
          </cell>
          <cell r="M17">
            <v>21.921748071727542</v>
          </cell>
          <cell r="N17">
            <v>16.3948337253888</v>
          </cell>
          <cell r="O17">
            <v>26.778488945894399</v>
          </cell>
          <cell r="P17">
            <v>15.775439117951999</v>
          </cell>
          <cell r="Q17">
            <v>24.409054795661717</v>
          </cell>
          <cell r="AD17">
            <v>13.507520400000001</v>
          </cell>
          <cell r="AE17">
            <v>17.106304285714284</v>
          </cell>
          <cell r="AH17">
            <v>12.357807323519999</v>
          </cell>
          <cell r="AI17">
            <v>19.592377903817145</v>
          </cell>
          <cell r="AJ17">
            <v>21.400398201599998</v>
          </cell>
          <cell r="AK17">
            <v>23.519999184</v>
          </cell>
          <cell r="AL17">
            <v>18.100686296639999</v>
          </cell>
          <cell r="AM17">
            <v>22.475511995520002</v>
          </cell>
        </row>
        <row r="18">
          <cell r="A18">
            <v>15</v>
          </cell>
          <cell r="L18">
            <v>12.099641966207999</v>
          </cell>
          <cell r="M18">
            <v>21.264160744703997</v>
          </cell>
          <cell r="N18">
            <v>16.657481013887999</v>
          </cell>
          <cell r="O18">
            <v>26.095000174144001</v>
          </cell>
          <cell r="P18">
            <v>16.07694974032</v>
          </cell>
          <cell r="Q18">
            <v>23.843530771226668</v>
          </cell>
          <cell r="AD18">
            <v>13.574787600000001</v>
          </cell>
          <cell r="AE18">
            <v>16.8686276</v>
          </cell>
          <cell r="AH18">
            <v>12.6021907296</v>
          </cell>
          <cell r="AI18">
            <v>19.118219312000001</v>
          </cell>
          <cell r="AJ18">
            <v>22.563080918400001</v>
          </cell>
          <cell r="AK18">
            <v>23.417448542399999</v>
          </cell>
          <cell r="AL18">
            <v>18.4050632768</v>
          </cell>
          <cell r="AM18">
            <v>22.194002848266667</v>
          </cell>
        </row>
        <row r="19">
          <cell r="A19">
            <v>16</v>
          </cell>
          <cell r="L19">
            <v>12.1830495658752</v>
          </cell>
          <cell r="M19">
            <v>20.693984808537596</v>
          </cell>
          <cell r="N19">
            <v>16.920128302387198</v>
          </cell>
          <cell r="O19">
            <v>25.5133629543936</v>
          </cell>
          <cell r="P19">
            <v>16.378460362687999</v>
          </cell>
          <cell r="Q19">
            <v>23.367541663743999</v>
          </cell>
          <cell r="AD19">
            <v>13.6420548</v>
          </cell>
          <cell r="AE19">
            <v>16.664864699999999</v>
          </cell>
          <cell r="AH19">
            <v>12.846574135679999</v>
          </cell>
          <cell r="AI19">
            <v>18.718604507040002</v>
          </cell>
          <cell r="AJ19">
            <v>23.7257636352</v>
          </cell>
          <cell r="AK19">
            <v>23.400384400800004</v>
          </cell>
          <cell r="AL19">
            <v>18.709440256960001</v>
          </cell>
          <cell r="AM19">
            <v>21.966705905680001</v>
          </cell>
        </row>
        <row r="20">
          <cell r="A20">
            <v>17</v>
          </cell>
          <cell r="L20">
            <v>12.266457165542398</v>
          </cell>
          <cell r="M20">
            <v>20.195794723665315</v>
          </cell>
          <cell r="N20">
            <v>17.182775590886401</v>
          </cell>
          <cell r="O20">
            <v>25.015603483349079</v>
          </cell>
          <cell r="P20">
            <v>16.679970985056002</v>
          </cell>
          <cell r="Q20">
            <v>22.965287193751532</v>
          </cell>
          <cell r="AD20">
            <v>13.709322</v>
          </cell>
          <cell r="AE20">
            <v>16.489030799999998</v>
          </cell>
          <cell r="AH20">
            <v>13.09095754176</v>
          </cell>
          <cell r="AI20">
            <v>18.380378703021179</v>
          </cell>
          <cell r="AL20">
            <v>19.013817237120001</v>
          </cell>
          <cell r="AM20">
            <v>21.784054308112943</v>
          </cell>
        </row>
        <row r="21">
          <cell r="A21">
            <v>18</v>
          </cell>
          <cell r="L21">
            <v>12.349864765209599</v>
          </cell>
          <cell r="M21">
            <v>19.757592848204798</v>
          </cell>
          <cell r="N21">
            <v>17.4454228793856</v>
          </cell>
          <cell r="O21">
            <v>24.587742136226137</v>
          </cell>
          <cell r="P21">
            <v>16.981481607424001</v>
          </cell>
          <cell r="Q21">
            <v>22.624478255000888</v>
          </cell>
          <cell r="AD21">
            <v>13.7765892</v>
          </cell>
          <cell r="AE21">
            <v>16.336471066666668</v>
          </cell>
          <cell r="AH21">
            <v>13.335340947839999</v>
          </cell>
          <cell r="AI21">
            <v>18.093310399786667</v>
          </cell>
          <cell r="AL21">
            <v>19.318194217280002</v>
          </cell>
          <cell r="AM21">
            <v>21.638607164728889</v>
          </cell>
        </row>
        <row r="22">
          <cell r="A22">
            <v>19</v>
          </cell>
          <cell r="L22">
            <v>12.4332723648768</v>
          </cell>
          <cell r="M22">
            <v>19.369907359617343</v>
          </cell>
          <cell r="N22">
            <v>17.708070167884802</v>
          </cell>
          <cell r="O22">
            <v>24.218742367142404</v>
          </cell>
          <cell r="P22">
            <v>17.282992229792004</v>
          </cell>
          <cell r="Q22">
            <v>22.335412921506524</v>
          </cell>
          <cell r="AD22">
            <v>13.8438564</v>
          </cell>
          <cell r="AE22">
            <v>16.203510631578951</v>
          </cell>
          <cell r="AH22">
            <v>13.579724353920001</v>
          </cell>
          <cell r="AI22">
            <v>17.849322097212632</v>
          </cell>
        </row>
        <row r="23">
          <cell r="A23">
            <v>20</v>
          </cell>
          <cell r="F23">
            <v>13.937668800000001</v>
          </cell>
          <cell r="G23">
            <v>16.300059600000001</v>
          </cell>
          <cell r="L23">
            <v>12.516679964544</v>
          </cell>
          <cell r="M23">
            <v>19.025160799871998</v>
          </cell>
          <cell r="N23">
            <v>17.970717456384001</v>
          </cell>
          <cell r="O23">
            <v>23.899774939392</v>
          </cell>
          <cell r="P23">
            <v>17.58450285216</v>
          </cell>
          <cell r="Q23">
            <v>22.090329652480001</v>
          </cell>
          <cell r="AD23">
            <v>13.9111236</v>
          </cell>
          <cell r="AE23">
            <v>16.087209600000001</v>
          </cell>
          <cell r="AH23">
            <v>13.82410776</v>
          </cell>
          <cell r="AI23">
            <v>17.641951795199997</v>
          </cell>
        </row>
        <row r="24">
          <cell r="A24">
            <v>21</v>
          </cell>
          <cell r="F24">
            <v>13.988958719999999</v>
          </cell>
          <cell r="G24">
            <v>16.188785988571425</v>
          </cell>
          <cell r="L24">
            <v>12.600087564211197</v>
          </cell>
          <cell r="M24">
            <v>18.717219036277029</v>
          </cell>
          <cell r="N24">
            <v>18.2333647448832</v>
          </cell>
          <cell r="O24">
            <v>23.6236923756416</v>
          </cell>
          <cell r="P24">
            <v>17.886013474528003</v>
          </cell>
          <cell r="Q24">
            <v>21.882945295854476</v>
          </cell>
          <cell r="AD24">
            <v>13.9783908</v>
          </cell>
          <cell r="AE24">
            <v>15.985188057142855</v>
          </cell>
          <cell r="AH24">
            <v>14.068491166080001</v>
          </cell>
          <cell r="AI24">
            <v>17.465968350811426</v>
          </cell>
        </row>
        <row r="25">
          <cell r="A25">
            <v>22</v>
          </cell>
          <cell r="F25">
            <v>14.040248640000002</v>
          </cell>
          <cell r="G25">
            <v>16.089959519999997</v>
          </cell>
          <cell r="L25">
            <v>12.683495163878399</v>
          </cell>
          <cell r="M25">
            <v>18.441063232993745</v>
          </cell>
          <cell r="N25">
            <v>18.496012033382403</v>
          </cell>
          <cell r="O25">
            <v>23.384646739891199</v>
          </cell>
          <cell r="P25">
            <v>18.187524096896002</v>
          </cell>
          <cell r="Q25">
            <v>21.708119090848001</v>
          </cell>
          <cell r="AD25">
            <v>14.045658</v>
          </cell>
          <cell r="AE25">
            <v>15.8954988</v>
          </cell>
          <cell r="AH25">
            <v>14.31287457216</v>
          </cell>
          <cell r="AI25">
            <v>17.317091738007271</v>
          </cell>
        </row>
        <row r="26">
          <cell r="A26">
            <v>23</v>
          </cell>
          <cell r="F26">
            <v>14.091538560000002</v>
          </cell>
          <cell r="G26">
            <v>16.001956653913044</v>
          </cell>
          <cell r="L26">
            <v>12.766902763545598</v>
          </cell>
          <cell r="M26">
            <v>18.192547395198886</v>
          </cell>
          <cell r="N26">
            <v>18.758659321881598</v>
          </cell>
          <cell r="O26">
            <v>23.177807128488627</v>
          </cell>
          <cell r="P26">
            <v>18.489034719264001</v>
          </cell>
          <cell r="Q26">
            <v>21.561604322032</v>
          </cell>
          <cell r="AD26">
            <v>14.112925199999999</v>
          </cell>
          <cell r="AE26">
            <v>15.816533269565216</v>
          </cell>
          <cell r="AH26">
            <v>14.557257978239999</v>
          </cell>
          <cell r="AI26">
            <v>17.191786283102608</v>
          </cell>
        </row>
        <row r="27">
          <cell r="A27">
            <v>24</v>
          </cell>
          <cell r="F27">
            <v>14.14282848</v>
          </cell>
          <cell r="G27">
            <v>15.923424439999998</v>
          </cell>
          <cell r="L27">
            <v>12.850310363212797</v>
          </cell>
          <cell r="M27">
            <v>17.968216527206398</v>
          </cell>
          <cell r="N27">
            <v>19.021306610380798</v>
          </cell>
          <cell r="O27">
            <v>22.999147788390406</v>
          </cell>
          <cell r="P27">
            <v>18.790545341632001</v>
          </cell>
          <cell r="Q27">
            <v>21.439862059882667</v>
          </cell>
          <cell r="AD27">
            <v>14.180192399999999</v>
          </cell>
          <cell r="AE27">
            <v>15.746951000000001</v>
          </cell>
          <cell r="AH27">
            <v>14.801641384319998</v>
          </cell>
          <cell r="AI27">
            <v>17.087105591359997</v>
          </cell>
        </row>
        <row r="28">
          <cell r="A28">
            <v>25</v>
          </cell>
          <cell r="F28">
            <v>14.194118399999999</v>
          </cell>
          <cell r="G28">
            <v>15.8532264</v>
          </cell>
          <cell r="L28">
            <v>12.933717962879998</v>
          </cell>
          <cell r="M28">
            <v>17.765168432639999</v>
          </cell>
          <cell r="N28">
            <v>19.28395389888</v>
          </cell>
          <cell r="O28">
            <v>22.845287087040003</v>
          </cell>
          <cell r="P28">
            <v>19.092055964000004</v>
          </cell>
          <cell r="Q28">
            <v>21.339919603600002</v>
          </cell>
          <cell r="AD28">
            <v>14.247459600000001</v>
          </cell>
          <cell r="AE28">
            <v>15.685626000000003</v>
          </cell>
          <cell r="AH28">
            <v>15.046024790399999</v>
          </cell>
          <cell r="AI28">
            <v>17.000574691200001</v>
          </cell>
        </row>
        <row r="29">
          <cell r="A29">
            <v>26</v>
          </cell>
          <cell r="F29">
            <v>14.245408320000001</v>
          </cell>
          <cell r="G29">
            <v>15.79040089846154</v>
          </cell>
          <cell r="L29">
            <v>13.017125562547198</v>
          </cell>
          <cell r="M29">
            <v>17.580947406873598</v>
          </cell>
          <cell r="N29">
            <v>19.546601187379203</v>
          </cell>
          <cell r="O29">
            <v>22.713363643043447</v>
          </cell>
          <cell r="P29">
            <v>19.393566586367999</v>
          </cell>
          <cell r="Q29">
            <v>21.259261590968613</v>
          </cell>
          <cell r="AD29">
            <v>14.314726800000001</v>
          </cell>
          <cell r="AE29">
            <v>15.63160550769231</v>
          </cell>
        </row>
        <row r="30">
          <cell r="A30">
            <v>27</v>
          </cell>
          <cell r="F30">
            <v>14.296698240000001</v>
          </cell>
          <cell r="G30">
            <v>15.734128764444446</v>
          </cell>
          <cell r="L30">
            <v>13.100533162214401</v>
          </cell>
          <cell r="M30">
            <v>17.413461553373864</v>
          </cell>
          <cell r="N30">
            <v>19.809248475878402</v>
          </cell>
          <cell r="O30">
            <v>22.600939983361425</v>
          </cell>
          <cell r="P30">
            <v>19.695077208736002</v>
          </cell>
          <cell r="Q30">
            <v>21.195745306027263</v>
          </cell>
          <cell r="AD30">
            <v>14.381994000000001</v>
          </cell>
          <cell r="AE30">
            <v>15.584077911111114</v>
          </cell>
        </row>
        <row r="31">
          <cell r="A31">
            <v>28</v>
          </cell>
          <cell r="F31">
            <v>14.34798816</v>
          </cell>
          <cell r="G31">
            <v>15.68370785142857</v>
          </cell>
          <cell r="L31">
            <v>13.183940761881599</v>
          </cell>
          <cell r="M31">
            <v>17.260917817969368</v>
          </cell>
          <cell r="N31">
            <v>20.071895764377601</v>
          </cell>
          <cell r="O31">
            <v>22.505926845388803</v>
          </cell>
          <cell r="P31">
            <v>19.996587831104002</v>
          </cell>
          <cell r="Q31">
            <v>21.147534135094855</v>
          </cell>
          <cell r="AD31">
            <v>14.4492612</v>
          </cell>
          <cell r="AE31">
            <v>15.542347542857142</v>
          </cell>
        </row>
        <row r="32">
          <cell r="A32">
            <v>29</v>
          </cell>
          <cell r="F32">
            <v>14.39927808</v>
          </cell>
          <cell r="G32">
            <v>15.638532860689656</v>
          </cell>
          <cell r="L32">
            <v>13.267348361548798</v>
          </cell>
          <cell r="M32">
            <v>17.121770464305435</v>
          </cell>
          <cell r="N32">
            <v>25.084671131520004</v>
          </cell>
          <cell r="O32">
            <v>22.426523140672884</v>
          </cell>
          <cell r="P32">
            <v>20.298098453472001</v>
          </cell>
          <cell r="Q32">
            <v>21.11304479051531</v>
          </cell>
          <cell r="AD32">
            <v>14.5165284</v>
          </cell>
          <cell r="AE32">
            <v>15.505814689655173</v>
          </cell>
        </row>
        <row r="33">
          <cell r="A33">
            <v>30</v>
          </cell>
          <cell r="F33">
            <v>14.450568000000001</v>
          </cell>
          <cell r="G33">
            <v>15.598079200000001</v>
          </cell>
          <cell r="L33">
            <v>13.350755961215999</v>
          </cell>
          <cell r="M33">
            <v>16.994679854207995</v>
          </cell>
          <cell r="N33">
            <v>26.338579238400005</v>
          </cell>
          <cell r="O33">
            <v>22.361167925888005</v>
          </cell>
          <cell r="P33">
            <v>20.59960907584</v>
          </cell>
          <cell r="Q33">
            <v>21.090905089653333</v>
          </cell>
          <cell r="AD33">
            <v>14.5837956</v>
          </cell>
          <cell r="AE33">
            <v>15.473959600000001</v>
          </cell>
        </row>
        <row r="34">
          <cell r="A34">
            <v>31</v>
          </cell>
          <cell r="F34">
            <v>14.501857920000003</v>
          </cell>
          <cell r="G34">
            <v>15.561889966451611</v>
          </cell>
          <cell r="L34">
            <v>13.434163560883199</v>
          </cell>
          <cell r="M34">
            <v>16.878479206041597</v>
          </cell>
          <cell r="N34">
            <v>27.592487345280006</v>
          </cell>
          <cell r="O34">
            <v>22.308501669750505</v>
          </cell>
          <cell r="P34">
            <v>20.901119698208003</v>
          </cell>
          <cell r="Q34">
            <v>21.079919905697551</v>
          </cell>
        </row>
        <row r="35">
          <cell r="A35">
            <v>32</v>
          </cell>
          <cell r="F35">
            <v>14.553147840000001</v>
          </cell>
          <cell r="G35">
            <v>15.52956537</v>
          </cell>
          <cell r="L35">
            <v>13.517571160550398</v>
          </cell>
          <cell r="M35">
            <v>16.772147585875196</v>
          </cell>
          <cell r="N35">
            <v>28.846395452160007</v>
          </cell>
          <cell r="O35">
            <v>22.267334782387202</v>
          </cell>
          <cell r="P35">
            <v>21.202630320576002</v>
          </cell>
          <cell r="Q35">
            <v>21.079043502688002</v>
          </cell>
        </row>
        <row r="36">
          <cell r="A36">
            <v>33</v>
          </cell>
          <cell r="F36">
            <v>14.60443776</v>
          </cell>
          <cell r="G36">
            <v>15.50075408</v>
          </cell>
          <cell r="L36">
            <v>13.600978760217599</v>
          </cell>
          <cell r="M36">
            <v>16.674787809345162</v>
          </cell>
          <cell r="N36">
            <v>30.10030355904</v>
          </cell>
          <cell r="O36">
            <v>22.236621866636799</v>
          </cell>
          <cell r="P36">
            <v>29.495262987840007</v>
          </cell>
          <cell r="Q36">
            <v>21.087356900538666</v>
          </cell>
        </row>
        <row r="37">
          <cell r="A37">
            <v>34</v>
          </cell>
          <cell r="F37">
            <v>14.65572768</v>
          </cell>
          <cell r="G37">
            <v>15.475146098823533</v>
          </cell>
          <cell r="L37">
            <v>13.684386359884797</v>
          </cell>
          <cell r="M37">
            <v>16.585608243189455</v>
          </cell>
          <cell r="P37">
            <v>31.233241784320004</v>
          </cell>
          <cell r="Q37">
            <v>21.104049234467766</v>
          </cell>
        </row>
        <row r="38">
          <cell r="A38">
            <v>35</v>
          </cell>
          <cell r="D38">
            <v>19.63580208099</v>
          </cell>
          <cell r="E38">
            <v>24.003558817352143</v>
          </cell>
          <cell r="F38">
            <v>14.707017600000002</v>
          </cell>
          <cell r="G38">
            <v>15.452466857142859</v>
          </cell>
          <cell r="H38">
            <v>17.101838438999998</v>
          </cell>
          <cell r="I38">
            <v>23.778442999499998</v>
          </cell>
          <cell r="L38">
            <v>13.767793959551998</v>
          </cell>
          <cell r="M38">
            <v>16.503907726518854</v>
          </cell>
          <cell r="P38">
            <v>32.971220580800008</v>
          </cell>
          <cell r="Q38">
            <v>21.128402309954286</v>
          </cell>
        </row>
        <row r="39">
          <cell r="A39">
            <v>36</v>
          </cell>
          <cell r="D39">
            <v>19.746735330503999</v>
          </cell>
          <cell r="E39">
            <v>23.883772980918664</v>
          </cell>
          <cell r="F39">
            <v>14.758307520000001</v>
          </cell>
          <cell r="G39">
            <v>15.432472293333335</v>
          </cell>
          <cell r="H39">
            <v>17.1457360984</v>
          </cell>
          <cell r="I39">
            <v>23.59359145142222</v>
          </cell>
          <cell r="L39">
            <v>13.8512015592192</v>
          </cell>
          <cell r="M39">
            <v>16.429063005209599</v>
          </cell>
          <cell r="P39">
            <v>34.709199377280008</v>
          </cell>
          <cell r="Q39">
            <v>21.159777731868445</v>
          </cell>
        </row>
        <row r="40">
          <cell r="A40">
            <v>37</v>
          </cell>
          <cell r="D40">
            <v>19.857668580018</v>
          </cell>
          <cell r="E40">
            <v>23.773460250495486</v>
          </cell>
          <cell r="F40">
            <v>14.809597439999999</v>
          </cell>
          <cell r="G40">
            <v>15.414944730810811</v>
          </cell>
          <cell r="H40">
            <v>17.189633757799999</v>
          </cell>
          <cell r="I40">
            <v>23.419918302143241</v>
          </cell>
          <cell r="L40">
            <v>13.934609158886399</v>
          </cell>
          <cell r="M40">
            <v>16.360518203962116</v>
          </cell>
          <cell r="P40">
            <v>36.447178173760001</v>
          </cell>
          <cell r="Q40">
            <v>21.197606120770164</v>
          </cell>
        </row>
        <row r="41">
          <cell r="A41">
            <v>38</v>
          </cell>
          <cell r="D41">
            <v>19.968601829532002</v>
          </cell>
          <cell r="E41">
            <v>23.671872749292316</v>
          </cell>
          <cell r="F41">
            <v>14.860887360000001</v>
          </cell>
          <cell r="G41">
            <v>15.399689406315792</v>
          </cell>
          <cell r="H41">
            <v>17.233531417199998</v>
          </cell>
          <cell r="I41">
            <v>23.256541046494736</v>
          </cell>
          <cell r="L41">
            <v>14.0180167585536</v>
          </cell>
          <cell r="M41">
            <v>16.297775960666272</v>
          </cell>
          <cell r="P41">
            <v>38.185156970240008</v>
          </cell>
          <cell r="Q41">
            <v>21.241378031897266</v>
          </cell>
        </row>
        <row r="42">
          <cell r="A42">
            <v>39</v>
          </cell>
          <cell r="D42">
            <v>20.079535079046</v>
          </cell>
          <cell r="E42">
            <v>23.578339305830688</v>
          </cell>
          <cell r="F42">
            <v>14.912177280000002</v>
          </cell>
          <cell r="G42">
            <v>15.386531532307691</v>
          </cell>
          <cell r="H42">
            <v>17.277429076600001</v>
          </cell>
          <cell r="I42">
            <v>23.102667692658972</v>
          </cell>
          <cell r="L42">
            <v>14.101424358220799</v>
          </cell>
          <cell r="M42">
            <v>16.240389924710396</v>
          </cell>
        </row>
        <row r="43">
          <cell r="A43">
            <v>40</v>
          </cell>
          <cell r="D43">
            <v>20.190468328560002</v>
          </cell>
          <cell r="E43">
            <v>23.492255865779999</v>
          </cell>
          <cell r="F43">
            <v>14.9634672</v>
          </cell>
          <cell r="G43">
            <v>15.375313800000001</v>
          </cell>
          <cell r="H43">
            <v>17.321326736</v>
          </cell>
          <cell r="I43">
            <v>22.957585447999996</v>
          </cell>
          <cell r="L43">
            <v>14.184831957887999</v>
          </cell>
          <cell r="M43">
            <v>16.187958380544</v>
          </cell>
        </row>
        <row r="44">
          <cell r="A44">
            <v>41</v>
          </cell>
          <cell r="D44">
            <v>20.301401578074</v>
          </cell>
          <cell r="E44">
            <v>23.413077306939442</v>
          </cell>
          <cell r="F44">
            <v>15.014757119999999</v>
          </cell>
          <cell r="G44">
            <v>15.365894247804878</v>
          </cell>
          <cell r="H44">
            <v>17.365224395399999</v>
          </cell>
          <cell r="I44">
            <v>22.82065106062683</v>
          </cell>
          <cell r="L44">
            <v>14.268239557555198</v>
          </cell>
          <cell r="M44">
            <v>16.1401188043776</v>
          </cell>
        </row>
        <row r="45">
          <cell r="A45">
            <v>42</v>
          </cell>
          <cell r="D45">
            <v>20.412334827588001</v>
          </cell>
          <cell r="E45">
            <v>23.340310423508289</v>
          </cell>
          <cell r="F45">
            <v>15.066047040000001</v>
          </cell>
          <cell r="G45">
            <v>15.358144434285716</v>
          </cell>
          <cell r="H45">
            <v>17.409122054800001</v>
          </cell>
          <cell r="I45">
            <v>22.691282540733329</v>
          </cell>
          <cell r="L45">
            <v>14.351647157222398</v>
          </cell>
          <cell r="M45">
            <v>16.096543198496914</v>
          </cell>
        </row>
        <row r="46">
          <cell r="A46">
            <v>43</v>
          </cell>
          <cell r="D46">
            <v>20.523268077101999</v>
          </cell>
          <cell r="E46">
            <v>23.273507889295185</v>
          </cell>
          <cell r="F46">
            <v>15.117336960000001</v>
          </cell>
          <cell r="G46">
            <v>15.351947866046512</v>
          </cell>
          <cell r="H46">
            <v>17.4530197142</v>
          </cell>
          <cell r="I46">
            <v>22.568952037099997</v>
          </cell>
          <cell r="L46">
            <v>14.435054756889597</v>
          </cell>
          <cell r="M46">
            <v>16.056934076602939</v>
          </cell>
        </row>
        <row r="47">
          <cell r="A47">
            <v>44</v>
          </cell>
          <cell r="D47">
            <v>20.634201326616001</v>
          </cell>
          <cell r="E47">
            <v>23.212263044126185</v>
          </cell>
          <cell r="F47">
            <v>15.168626880000001</v>
          </cell>
          <cell r="G47">
            <v>15.34719864</v>
          </cell>
          <cell r="H47">
            <v>17.496917373599999</v>
          </cell>
          <cell r="I47">
            <v>22.453179684981819</v>
          </cell>
          <cell r="L47">
            <v>14.5184623565568</v>
          </cell>
          <cell r="M47">
            <v>16.021020996605671</v>
          </cell>
        </row>
        <row r="48">
          <cell r="A48">
            <v>45</v>
          </cell>
          <cell r="D48">
            <v>20.745134576129999</v>
          </cell>
          <cell r="E48">
            <v>23.156205375398333</v>
          </cell>
          <cell r="F48">
            <v>15.2199168</v>
          </cell>
          <cell r="G48">
            <v>15.343800266666669</v>
          </cell>
          <cell r="H48">
            <v>17.540815032999998</v>
          </cell>
          <cell r="I48">
            <v>22.343528274277777</v>
          </cell>
          <cell r="L48">
            <v>14.601869956224</v>
          </cell>
          <cell r="M48">
            <v>15.988557555711999</v>
          </cell>
        </row>
        <row r="49">
          <cell r="A49">
            <v>46</v>
          </cell>
          <cell r="D49">
            <v>20.856067825644004</v>
          </cell>
          <cell r="E49">
            <v>23.104996588995913</v>
          </cell>
          <cell r="F49">
            <v>15.27120672</v>
          </cell>
          <cell r="G49">
            <v>15.34166464695652</v>
          </cell>
          <cell r="H49">
            <v>17.5847126924</v>
          </cell>
          <cell r="I49">
            <v>22.23959861315652</v>
          </cell>
          <cell r="L49">
            <v>14.685277555891199</v>
          </cell>
          <cell r="M49">
            <v>15.959318777458641</v>
          </cell>
        </row>
        <row r="50">
          <cell r="A50">
            <v>47</v>
          </cell>
          <cell r="D50">
            <v>20.967001075158002</v>
          </cell>
          <cell r="E50">
            <v>23.058327181791768</v>
          </cell>
          <cell r="F50">
            <v>15.322496640000002</v>
          </cell>
          <cell r="G50">
            <v>15.340711179574466</v>
          </cell>
          <cell r="H50">
            <v>17.628610351799999</v>
          </cell>
          <cell r="I50">
            <v>22.141025483559577</v>
          </cell>
          <cell r="L50">
            <v>14.7686851555584</v>
          </cell>
          <cell r="M50">
            <v>15.93309883231537</v>
          </cell>
        </row>
        <row r="51">
          <cell r="A51">
            <v>48</v>
          </cell>
          <cell r="D51">
            <v>21.077934324672</v>
          </cell>
          <cell r="E51">
            <v>23.015913442585997</v>
          </cell>
          <cell r="F51">
            <v>15.373786560000001</v>
          </cell>
          <cell r="G51">
            <v>15.340865980000002</v>
          </cell>
          <cell r="H51">
            <v>17.672508011199998</v>
          </cell>
          <cell r="I51">
            <v>22.047474102266666</v>
          </cell>
          <cell r="L51">
            <v>14.852092755225598</v>
          </cell>
          <cell r="M51">
            <v>15.9097090432128</v>
          </cell>
        </row>
        <row r="52">
          <cell r="A52">
            <v>49</v>
          </cell>
          <cell r="D52">
            <v>21.188867574185998</v>
          </cell>
          <cell r="E52">
            <v>22.977494820276675</v>
          </cell>
          <cell r="F52">
            <v>15.42507648</v>
          </cell>
          <cell r="G52">
            <v>15.342061195102044</v>
          </cell>
          <cell r="H52">
            <v>17.716405670600004</v>
          </cell>
          <cell r="I52">
            <v>21.958637015299999</v>
          </cell>
          <cell r="L52">
            <v>14.935500354892799</v>
          </cell>
          <cell r="M52">
            <v>15.888976135291301</v>
          </cell>
        </row>
        <row r="53">
          <cell r="A53">
            <v>50</v>
          </cell>
          <cell r="D53">
            <v>21.2998008237</v>
          </cell>
          <cell r="E53">
            <v>22.94283160785</v>
          </cell>
          <cell r="F53">
            <v>15.476366400000002</v>
          </cell>
          <cell r="G53">
            <v>15.344234399999999</v>
          </cell>
          <cell r="H53">
            <v>17.760303329999999</v>
          </cell>
          <cell r="I53">
            <v>21.874231364999996</v>
          </cell>
          <cell r="L53">
            <v>15.018907954559999</v>
          </cell>
          <cell r="M53">
            <v>15.870740695679999</v>
          </cell>
        </row>
        <row r="54">
          <cell r="A54">
            <v>51</v>
          </cell>
          <cell r="D54">
            <v>21.410734073213998</v>
          </cell>
          <cell r="E54">
            <v>22.911702898842297</v>
          </cell>
          <cell r="F54">
            <v>15.527656320000002</v>
          </cell>
          <cell r="G54">
            <v>15.347328065882355</v>
          </cell>
          <cell r="H54">
            <v>17.804200989399998</v>
          </cell>
          <cell r="I54">
            <v>21.793996478621569</v>
          </cell>
        </row>
        <row r="55">
          <cell r="A55">
            <v>52</v>
          </cell>
          <cell r="D55">
            <v>21.521667322728</v>
          </cell>
          <cell r="E55">
            <v>22.883904779594769</v>
          </cell>
          <cell r="F55">
            <v>15.578946240000001</v>
          </cell>
          <cell r="G55">
            <v>15.35128908923077</v>
          </cell>
          <cell r="H55">
            <v>17.848098648800001</v>
          </cell>
          <cell r="I55">
            <v>21.717691735169232</v>
          </cell>
        </row>
        <row r="56">
          <cell r="A56">
            <v>53</v>
          </cell>
          <cell r="D56">
            <v>21.632600572242001</v>
          </cell>
          <cell r="E56">
            <v>22.859248726158736</v>
          </cell>
          <cell r="F56">
            <v>15.630236159999999</v>
          </cell>
          <cell r="G56">
            <v>15.356068374339625</v>
          </cell>
          <cell r="H56">
            <v>17.8919963082</v>
          </cell>
          <cell r="I56">
            <v>21.645094673722642</v>
          </cell>
        </row>
        <row r="57">
          <cell r="A57">
            <v>54</v>
          </cell>
          <cell r="D57">
            <v>21.743533821755999</v>
          </cell>
          <cell r="E57">
            <v>22.837560179322441</v>
          </cell>
          <cell r="F57">
            <v>15.681526080000001</v>
          </cell>
          <cell r="G57">
            <v>15.361620462222223</v>
          </cell>
          <cell r="H57">
            <v>17.935893967600002</v>
          </cell>
          <cell r="I57">
            <v>21.575999311948149</v>
          </cell>
        </row>
        <row r="58">
          <cell r="A58">
            <v>55</v>
          </cell>
          <cell r="D58">
            <v>21.854467071269998</v>
          </cell>
          <cell r="E58">
            <v>22.818677275089541</v>
          </cell>
          <cell r="F58">
            <v>15.732816000000001</v>
          </cell>
          <cell r="G58">
            <v>15.367903200000002</v>
          </cell>
          <cell r="H58">
            <v>17.979791626999997</v>
          </cell>
          <cell r="I58">
            <v>21.510214648045451</v>
          </cell>
        </row>
        <row r="59">
          <cell r="A59">
            <v>56</v>
          </cell>
          <cell r="D59">
            <v>21.965400320783999</v>
          </cell>
          <cell r="E59">
            <v>22.802449711177712</v>
          </cell>
          <cell r="H59">
            <v>18.0236892864</v>
          </cell>
          <cell r="I59">
            <v>21.447563323200001</v>
          </cell>
        </row>
        <row r="60">
          <cell r="A60">
            <v>57</v>
          </cell>
          <cell r="D60">
            <v>22.076333570298001</v>
          </cell>
          <cell r="E60">
            <v>22.788737732833209</v>
          </cell>
          <cell r="H60">
            <v>18.067586945799999</v>
          </cell>
          <cell r="I60">
            <v>21.387880424829824</v>
          </cell>
        </row>
        <row r="61">
          <cell r="A61">
            <v>58</v>
          </cell>
          <cell r="D61">
            <v>22.187266819811999</v>
          </cell>
          <cell r="E61">
            <v>22.77741122356117</v>
          </cell>
          <cell r="H61">
            <v>18.111484605199998</v>
          </cell>
          <cell r="I61">
            <v>21.331012413634479</v>
          </cell>
        </row>
        <row r="62">
          <cell r="A62">
            <v>59</v>
          </cell>
          <cell r="D62">
            <v>22.298200069325997</v>
          </cell>
          <cell r="E62">
            <v>22.768348888324013</v>
          </cell>
          <cell r="H62">
            <v>18.1553822646</v>
          </cell>
          <cell r="I62">
            <v>21.276816159757622</v>
          </cell>
        </row>
        <row r="63">
          <cell r="A63">
            <v>60</v>
          </cell>
          <cell r="D63">
            <v>22.409133318839999</v>
          </cell>
          <cell r="E63">
            <v>22.761437518420003</v>
          </cell>
          <cell r="H63">
            <v>18.199279923999999</v>
          </cell>
          <cell r="I63">
            <v>21.225158075333333</v>
          </cell>
        </row>
        <row r="64">
          <cell r="A64">
            <v>61</v>
          </cell>
          <cell r="D64">
            <v>22.520066568354</v>
          </cell>
          <cell r="E64">
            <v>22.756571328668802</v>
          </cell>
          <cell r="H64">
            <v>18.243177583399998</v>
          </cell>
          <cell r="I64">
            <v>21.175913332355734</v>
          </cell>
        </row>
        <row r="65">
          <cell r="A65">
            <v>62</v>
          </cell>
          <cell r="D65">
            <v>22.630999817867998</v>
          </cell>
          <cell r="E65">
            <v>22.753651358740449</v>
          </cell>
          <cell r="H65">
            <v>18.287075242799997</v>
          </cell>
          <cell r="I65">
            <v>21.128965156238706</v>
          </cell>
        </row>
        <row r="66">
          <cell r="A66">
            <v>63</v>
          </cell>
          <cell r="D66">
            <v>22.741933067382</v>
          </cell>
          <cell r="E66">
            <v>22.752584931500522</v>
          </cell>
          <cell r="H66">
            <v>18.330972902199999</v>
          </cell>
          <cell r="I66">
            <v>21.084204186655555</v>
          </cell>
        </row>
        <row r="67">
          <cell r="A67">
            <v>64</v>
          </cell>
          <cell r="D67">
            <v>22.852866316895998</v>
          </cell>
          <cell r="E67">
            <v>22.753285162135498</v>
          </cell>
          <cell r="H67">
            <v>18.374870561599998</v>
          </cell>
          <cell r="I67">
            <v>21.0415278983</v>
          </cell>
        </row>
        <row r="68">
          <cell r="A68">
            <v>65</v>
          </cell>
          <cell r="D68">
            <v>22.96379956641</v>
          </cell>
          <cell r="E68">
            <v>22.755670512589614</v>
          </cell>
          <cell r="H68">
            <v>18.418768220999997</v>
          </cell>
          <cell r="I68">
            <v>21.000840075115381</v>
          </cell>
        </row>
        <row r="69">
          <cell r="A69">
            <v>66</v>
          </cell>
          <cell r="D69">
            <v>23.074732815923998</v>
          </cell>
          <cell r="E69">
            <v>22.759664386507453</v>
          </cell>
          <cell r="H69">
            <v>18.462665880400003</v>
          </cell>
          <cell r="I69">
            <v>20.962050332321212</v>
          </cell>
        </row>
        <row r="70">
          <cell r="A70">
            <v>67</v>
          </cell>
          <cell r="D70">
            <v>23.185666065438003</v>
          </cell>
          <cell r="E70">
            <v>22.765194760450342</v>
          </cell>
          <cell r="H70">
            <v>18.506563539799998</v>
          </cell>
          <cell r="I70">
            <v>20.925073681243287</v>
          </cell>
        </row>
        <row r="71">
          <cell r="A71">
            <v>68</v>
          </cell>
          <cell r="D71">
            <v>23.296599314952001</v>
          </cell>
          <cell r="E71">
            <v>22.772193847652467</v>
          </cell>
          <cell r="H71">
            <v>18.550461199199997</v>
          </cell>
          <cell r="I71">
            <v>20.889830132541174</v>
          </cell>
        </row>
        <row r="72">
          <cell r="A72">
            <v>69</v>
          </cell>
          <cell r="D72">
            <v>23.407532564466003</v>
          </cell>
          <cell r="E72">
            <v>22.780597791015609</v>
          </cell>
          <cell r="H72">
            <v>18.5943588586</v>
          </cell>
          <cell r="I72">
            <v>20.856244333937681</v>
          </cell>
        </row>
        <row r="73">
          <cell r="A73">
            <v>70</v>
          </cell>
          <cell r="D73">
            <v>23.518465813980001</v>
          </cell>
          <cell r="E73">
            <v>22.790346382418566</v>
          </cell>
          <cell r="H73">
            <v>18.638256517999999</v>
          </cell>
          <cell r="I73">
            <v>20.824245239000003</v>
          </cell>
        </row>
        <row r="74">
          <cell r="A74">
            <v>71</v>
          </cell>
          <cell r="D74">
            <v>23.629399063494002</v>
          </cell>
          <cell r="E74">
            <v>22.801382805747</v>
          </cell>
          <cell r="H74">
            <v>18.682154177400001</v>
          </cell>
          <cell r="I74">
            <v>20.793765803911267</v>
          </cell>
        </row>
        <row r="75">
          <cell r="A75">
            <v>72</v>
          </cell>
          <cell r="D75">
            <v>23.740332313008004</v>
          </cell>
          <cell r="E75">
            <v>22.813653401337334</v>
          </cell>
          <cell r="H75">
            <v>18.7260518368</v>
          </cell>
          <cell r="I75">
            <v>20.764742709511111</v>
          </cell>
        </row>
        <row r="76">
          <cell r="A76">
            <v>73</v>
          </cell>
          <cell r="D76">
            <v>23.851265562522002</v>
          </cell>
          <cell r="E76">
            <v>22.827107449781543</v>
          </cell>
          <cell r="H76">
            <v>18.769949496199999</v>
          </cell>
          <cell r="I76">
            <v>20.737116106182189</v>
          </cell>
        </row>
        <row r="77">
          <cell r="A77">
            <v>74</v>
          </cell>
          <cell r="D77">
            <v>23.962198812035997</v>
          </cell>
          <cell r="E77">
            <v>22.841696973261243</v>
          </cell>
          <cell r="H77">
            <v>18.813847155599998</v>
          </cell>
          <cell r="I77">
            <v>20.710829379421622</v>
          </cell>
        </row>
        <row r="78">
          <cell r="A78">
            <v>75</v>
          </cell>
          <cell r="D78">
            <v>24.073132061549998</v>
          </cell>
          <cell r="E78">
            <v>22.857376552774994</v>
          </cell>
          <cell r="H78">
            <v>18.857744814999997</v>
          </cell>
          <cell r="I78">
            <v>20.685828934166668</v>
          </cell>
        </row>
        <row r="79">
          <cell r="A79">
            <v>76</v>
          </cell>
          <cell r="D79">
            <v>24.184065311064</v>
          </cell>
          <cell r="E79">
            <v>22.874103159795155</v>
          </cell>
          <cell r="H79">
            <v>18.901642474400003</v>
          </cell>
          <cell r="I79">
            <v>20.662063996147371</v>
          </cell>
        </row>
        <row r="80">
          <cell r="A80">
            <v>77</v>
          </cell>
          <cell r="D80">
            <v>24.294998560577998</v>
          </cell>
          <cell r="E80">
            <v>22.891836001042243</v>
          </cell>
          <cell r="H80">
            <v>18.945540133799998</v>
          </cell>
          <cell r="I80">
            <v>20.639486428718179</v>
          </cell>
        </row>
        <row r="81">
          <cell r="A81">
            <v>78</v>
          </cell>
          <cell r="D81">
            <v>24.405931810092</v>
          </cell>
          <cell r="E81">
            <v>22.910536375199847</v>
          </cell>
          <cell r="H81">
            <v>18.9894377932</v>
          </cell>
          <cell r="I81">
            <v>20.618050563779487</v>
          </cell>
        </row>
        <row r="82">
          <cell r="A82">
            <v>79</v>
          </cell>
          <cell r="D82">
            <v>24.516865059605998</v>
          </cell>
          <cell r="E82">
            <v>22.930167540511857</v>
          </cell>
          <cell r="H82">
            <v>19.033335452599999</v>
          </cell>
          <cell r="I82">
            <v>20.597713045540505</v>
          </cell>
        </row>
        <row r="83">
          <cell r="A83">
            <v>80</v>
          </cell>
          <cell r="D83">
            <v>24.627798309119999</v>
          </cell>
          <cell r="E83">
            <v>22.950694592309993</v>
          </cell>
          <cell r="H83">
            <v>19.077233111999998</v>
          </cell>
          <cell r="I83">
            <v>20.578432685999996</v>
          </cell>
          <cell r="T83">
            <v>18.985132756920002</v>
          </cell>
          <cell r="U83">
            <v>21.153250070472005</v>
          </cell>
          <cell r="V83">
            <v>19.111325971328004</v>
          </cell>
          <cell r="W83">
            <v>22.237323880864004</v>
          </cell>
        </row>
        <row r="84">
          <cell r="A84">
            <v>81</v>
          </cell>
          <cell r="H84">
            <v>19.121130771400001</v>
          </cell>
          <cell r="I84">
            <v>20.560170331132099</v>
          </cell>
          <cell r="T84">
            <v>19.013984117601602</v>
          </cell>
          <cell r="U84">
            <v>21.126661284876803</v>
          </cell>
          <cell r="V84">
            <v>19.133580686889601</v>
          </cell>
          <cell r="W84">
            <v>22.198868688867023</v>
          </cell>
        </row>
        <row r="85">
          <cell r="A85">
            <v>82</v>
          </cell>
          <cell r="H85">
            <v>19.165028430799996</v>
          </cell>
          <cell r="I85">
            <v>20.542888736863414</v>
          </cell>
          <cell r="T85">
            <v>19.042835478283202</v>
          </cell>
          <cell r="U85">
            <v>21.101072852109308</v>
          </cell>
          <cell r="V85">
            <v>19.155835402451203</v>
          </cell>
          <cell r="W85">
            <v>22.161622827352431</v>
          </cell>
        </row>
        <row r="86">
          <cell r="A86">
            <v>83</v>
          </cell>
          <cell r="H86">
            <v>19.208926090200002</v>
          </cell>
          <cell r="I86">
            <v>20.526552454015661</v>
          </cell>
          <cell r="T86">
            <v>19.071686838964801</v>
          </cell>
          <cell r="U86">
            <v>21.076448614838402</v>
          </cell>
          <cell r="V86">
            <v>19.178090118012801</v>
          </cell>
          <cell r="W86">
            <v>22.125542585579897</v>
          </cell>
        </row>
        <row r="87">
          <cell r="A87">
            <v>84</v>
          </cell>
          <cell r="H87">
            <v>19.252823749599997</v>
          </cell>
          <cell r="I87">
            <v>20.511127721466664</v>
          </cell>
          <cell r="T87">
            <v>19.100538199646405</v>
          </cell>
          <cell r="U87">
            <v>21.052754137510629</v>
          </cell>
          <cell r="V87">
            <v>19.200344833574402</v>
          </cell>
          <cell r="W87">
            <v>22.090586334272913</v>
          </cell>
        </row>
        <row r="88">
          <cell r="A88">
            <v>85</v>
          </cell>
          <cell r="H88">
            <v>19.296721408999996</v>
          </cell>
          <cell r="I88">
            <v>20.496582366852937</v>
          </cell>
          <cell r="T88">
            <v>19.129389560328001</v>
          </cell>
          <cell r="U88">
            <v>21.029956605069174</v>
          </cell>
          <cell r="V88">
            <v>19.222599549136</v>
          </cell>
          <cell r="W88">
            <v>22.056714403179765</v>
          </cell>
        </row>
        <row r="89">
          <cell r="A89">
            <v>86</v>
          </cell>
          <cell r="H89">
            <v>19.340619068400002</v>
          </cell>
          <cell r="I89">
            <v>20.482885714199995</v>
          </cell>
          <cell r="T89">
            <v>19.158240921009604</v>
          </cell>
          <cell r="U89">
            <v>21.008024728738938</v>
          </cell>
          <cell r="V89">
            <v>19.244854264697601</v>
          </cell>
          <cell r="W89">
            <v>22.023888967176706</v>
          </cell>
        </row>
        <row r="90">
          <cell r="A90">
            <v>87</v>
          </cell>
          <cell r="H90">
            <v>19.384516727799998</v>
          </cell>
          <cell r="I90">
            <v>20.470008497922986</v>
          </cell>
          <cell r="T90">
            <v>19.187092281691204</v>
          </cell>
          <cell r="U90">
            <v>20.986928658309189</v>
          </cell>
          <cell r="V90">
            <v>19.267108980259199</v>
          </cell>
          <cell r="W90">
            <v>21.992073940226156</v>
          </cell>
        </row>
        <row r="91">
          <cell r="A91">
            <v>88</v>
          </cell>
          <cell r="H91">
            <v>19.4284143872</v>
          </cell>
          <cell r="I91">
            <v>20.457922782690908</v>
          </cell>
          <cell r="T91">
            <v>19.2159436423728</v>
          </cell>
          <cell r="U91">
            <v>20.966639900396945</v>
          </cell>
          <cell r="V91">
            <v>19.289363695820803</v>
          </cell>
          <cell r="W91">
            <v>21.961234876564948</v>
          </cell>
        </row>
        <row r="92">
          <cell r="A92">
            <v>89</v>
          </cell>
          <cell r="H92">
            <v>19.472312046599999</v>
          </cell>
          <cell r="I92">
            <v>20.446601888693259</v>
          </cell>
          <cell r="T92">
            <v>19.244795003054403</v>
          </cell>
          <cell r="U92">
            <v>20.947131242220728</v>
          </cell>
          <cell r="V92">
            <v>19.311618411382401</v>
          </cell>
          <cell r="W92">
            <v>21.931338878554122</v>
          </cell>
        </row>
        <row r="93">
          <cell r="A93">
            <v>90</v>
          </cell>
          <cell r="H93">
            <v>19.516209706000001</v>
          </cell>
          <cell r="I93">
            <v>20.436020321888886</v>
          </cell>
          <cell r="T93">
            <v>19.273646363736002</v>
          </cell>
          <cell r="U93">
            <v>20.928376680456001</v>
          </cell>
          <cell r="V93">
            <v>19.333873126944003</v>
          </cell>
          <cell r="W93">
            <v>21.902354510672001</v>
          </cell>
        </row>
        <row r="94">
          <cell r="A94">
            <v>91</v>
          </cell>
          <cell r="H94">
            <v>19.560107365399997</v>
          </cell>
          <cell r="I94">
            <v>20.426153708853846</v>
          </cell>
          <cell r="T94">
            <v>19.302497724417606</v>
          </cell>
          <cell r="U94">
            <v>20.910351354781508</v>
          </cell>
          <cell r="V94">
            <v>19.356127842505604</v>
          </cell>
          <cell r="W94">
            <v>21.874251719178073</v>
          </cell>
        </row>
        <row r="95">
          <cell r="A95">
            <v>92</v>
          </cell>
          <cell r="H95">
            <v>19.604005024799999</v>
          </cell>
          <cell r="I95">
            <v>20.41697873587826</v>
          </cell>
          <cell r="T95">
            <v>19.331349085099198</v>
          </cell>
          <cell r="U95">
            <v>20.893031485759511</v>
          </cell>
          <cell r="V95">
            <v>19.378382558067198</v>
          </cell>
          <cell r="W95">
            <v>21.847001757016209</v>
          </cell>
        </row>
        <row r="96">
          <cell r="A96">
            <v>93</v>
          </cell>
          <cell r="H96">
            <v>19.647902684200002</v>
          </cell>
          <cell r="I96">
            <v>20.408473091992473</v>
          </cell>
          <cell r="T96">
            <v>19.360200445780801</v>
          </cell>
          <cell r="U96">
            <v>20.876394316723822</v>
          </cell>
          <cell r="V96">
            <v>19.400637273628799</v>
          </cell>
          <cell r="W96">
            <v>21.820577113562788</v>
          </cell>
        </row>
        <row r="97">
          <cell r="A97">
            <v>94</v>
          </cell>
          <cell r="H97">
            <v>19.691800343599997</v>
          </cell>
          <cell r="I97">
            <v>20.400615415629787</v>
          </cell>
          <cell r="T97">
            <v>19.389051806462401</v>
          </cell>
          <cell r="U97">
            <v>20.86041805937699</v>
          </cell>
          <cell r="V97">
            <v>19.422891989190401</v>
          </cell>
          <cell r="W97">
            <v>21.794951448859031</v>
          </cell>
        </row>
        <row r="98">
          <cell r="A98">
            <v>95</v>
          </cell>
          <cell r="H98">
            <v>19.735698003</v>
          </cell>
          <cell r="I98">
            <v>20.393385244657896</v>
          </cell>
          <cell r="T98">
            <v>19.417903167143997</v>
          </cell>
          <cell r="U98">
            <v>20.845081842823582</v>
          </cell>
          <cell r="V98">
            <v>19.445146704752005</v>
          </cell>
          <cell r="W98">
            <v>21.770099531997054</v>
          </cell>
        </row>
        <row r="99">
          <cell r="A99">
            <v>96</v>
          </cell>
          <cell r="H99">
            <v>19.779595662399998</v>
          </cell>
          <cell r="I99">
            <v>20.386762969533333</v>
          </cell>
          <cell r="T99">
            <v>19.4467545278256</v>
          </cell>
          <cell r="U99">
            <v>20.830365665788801</v>
          </cell>
          <cell r="V99">
            <v>19.4674014203136</v>
          </cell>
          <cell r="W99">
            <v>21.745997183356803</v>
          </cell>
        </row>
        <row r="100">
          <cell r="A100">
            <v>97</v>
          </cell>
          <cell r="H100">
            <v>19.823493321799997</v>
          </cell>
          <cell r="I100">
            <v>20.380729789353605</v>
          </cell>
          <cell r="T100">
            <v>19.4756058885072</v>
          </cell>
          <cell r="U100">
            <v>20.816250351792693</v>
          </cell>
          <cell r="V100">
            <v>19.489656135875201</v>
          </cell>
          <cell r="W100">
            <v>21.722621220415949</v>
          </cell>
        </row>
        <row r="101">
          <cell r="A101">
            <v>98</v>
          </cell>
          <cell r="H101">
            <v>19.8673909812</v>
          </cell>
          <cell r="I101">
            <v>20.3752676706</v>
          </cell>
          <cell r="T101">
            <v>19.5044572491888</v>
          </cell>
          <cell r="U101">
            <v>20.802717507068767</v>
          </cell>
          <cell r="V101">
            <v>19.511910851436802</v>
          </cell>
          <cell r="W101">
            <v>21.699949406877582</v>
          </cell>
        </row>
        <row r="102">
          <cell r="A102">
            <v>99</v>
          </cell>
          <cell r="H102">
            <v>19.911288640599999</v>
          </cell>
          <cell r="I102">
            <v>20.370359308380806</v>
          </cell>
          <cell r="T102">
            <v>19.533308609870399</v>
          </cell>
          <cell r="U102">
            <v>20.789749481033017</v>
          </cell>
          <cell r="V102">
            <v>19.5341655669984</v>
          </cell>
          <cell r="W102">
            <v>21.677960404881016</v>
          </cell>
        </row>
        <row r="103">
          <cell r="A103">
            <v>100</v>
          </cell>
          <cell r="H103">
            <v>19.955186300000001</v>
          </cell>
          <cell r="I103">
            <v>20.365988090000002</v>
          </cell>
          <cell r="T103">
            <v>19.562159970552003</v>
          </cell>
          <cell r="U103">
            <v>20.7773293291248</v>
          </cell>
          <cell r="V103">
            <v>19.556420282559998</v>
          </cell>
          <cell r="W103">
            <v>21.656633730080003</v>
          </cell>
        </row>
        <row r="104">
          <cell r="A104">
            <v>101</v>
          </cell>
          <cell r="H104">
            <v>19.999083959399997</v>
          </cell>
          <cell r="I104">
            <v>20.3621380606901</v>
          </cell>
          <cell r="T104">
            <v>19.591011331233602</v>
          </cell>
          <cell r="U104">
            <v>20.765440777855176</v>
          </cell>
          <cell r="V104">
            <v>19.578674998121599</v>
          </cell>
          <cell r="W104">
            <v>21.635949709389514</v>
          </cell>
        </row>
        <row r="105">
          <cell r="A105">
            <v>102</v>
          </cell>
          <cell r="H105">
            <v>20.042981618799995</v>
          </cell>
          <cell r="I105">
            <v>20.358793891360783</v>
          </cell>
          <cell r="T105">
            <v>19.619862691915198</v>
          </cell>
          <cell r="U105">
            <v>20.754068191911248</v>
          </cell>
          <cell r="V105">
            <v>19.600929713683204</v>
          </cell>
          <cell r="W105">
            <v>21.615889441218073</v>
          </cell>
        </row>
        <row r="106">
          <cell r="A106">
            <v>103</v>
          </cell>
          <cell r="H106">
            <v>20.086879278200001</v>
          </cell>
          <cell r="I106">
            <v>20.355940848226215</v>
          </cell>
          <cell r="T106">
            <v>19.648714052596802</v>
          </cell>
          <cell r="U106">
            <v>20.74319654317673</v>
          </cell>
          <cell r="V106">
            <v>19.623184429244802</v>
          </cell>
          <cell r="W106">
            <v>21.596434758016578</v>
          </cell>
        </row>
        <row r="107">
          <cell r="A107">
            <v>104</v>
          </cell>
          <cell r="H107">
            <v>20.130776937599997</v>
          </cell>
          <cell r="I107">
            <v>20.353564764184611</v>
          </cell>
          <cell r="T107">
            <v>19.677565413278401</v>
          </cell>
          <cell r="U107">
            <v>20.732811381539818</v>
          </cell>
          <cell r="V107">
            <v>19.645439144806403</v>
          </cell>
          <cell r="W107">
            <v>21.577568190987815</v>
          </cell>
        </row>
        <row r="108">
          <cell r="A108">
            <v>105</v>
          </cell>
          <cell r="T108">
            <v>19.706416773960001</v>
          </cell>
          <cell r="U108">
            <v>20.722898807369145</v>
          </cell>
          <cell r="V108">
            <v>19.667693860368001</v>
          </cell>
          <cell r="W108">
            <v>21.559272936812572</v>
          </cell>
        </row>
        <row r="109">
          <cell r="A109">
            <v>106</v>
          </cell>
          <cell r="T109">
            <v>19.735268134641601</v>
          </cell>
          <cell r="U109">
            <v>20.713445445547745</v>
          </cell>
          <cell r="V109">
            <v>19.689948575929602</v>
          </cell>
          <cell r="W109">
            <v>21.541532826259139</v>
          </cell>
        </row>
        <row r="110">
          <cell r="A110">
            <v>107</v>
          </cell>
          <cell r="T110">
            <v>19.764119495323204</v>
          </cell>
          <cell r="U110">
            <v>20.704438420963022</v>
          </cell>
          <cell r="V110">
            <v>19.7122032914912</v>
          </cell>
          <cell r="W110">
            <v>21.524332294553076</v>
          </cell>
        </row>
        <row r="111">
          <cell r="A111">
            <v>108</v>
          </cell>
          <cell r="T111">
            <v>19.7929708560048</v>
          </cell>
          <cell r="U111">
            <v>20.695865335358398</v>
          </cell>
          <cell r="V111">
            <v>19.734458007052801</v>
          </cell>
          <cell r="W111">
            <v>21.507656353393063</v>
          </cell>
        </row>
        <row r="112">
          <cell r="A112">
            <v>109</v>
          </cell>
          <cell r="T112">
            <v>19.8218222166864</v>
          </cell>
          <cell r="U112">
            <v>20.687714245459201</v>
          </cell>
          <cell r="V112">
            <v>19.756712722614399</v>
          </cell>
          <cell r="W112">
            <v>21.491490564507195</v>
          </cell>
        </row>
        <row r="113">
          <cell r="A113">
            <v>110</v>
          </cell>
          <cell r="T113">
            <v>19.850673577368003</v>
          </cell>
          <cell r="U113">
            <v>20.679973642291642</v>
          </cell>
          <cell r="V113">
            <v>19.778967438176004</v>
          </cell>
          <cell r="W113">
            <v>21.475821014651636</v>
          </cell>
        </row>
        <row r="114">
          <cell r="A114">
            <v>111</v>
          </cell>
          <cell r="T114">
            <v>19.879524938049602</v>
          </cell>
          <cell r="U114">
            <v>20.672632431619718</v>
          </cell>
          <cell r="V114">
            <v>19.801222153737601</v>
          </cell>
          <cell r="W114">
            <v>21.460634291960694</v>
          </cell>
        </row>
        <row r="115">
          <cell r="A115">
            <v>112</v>
          </cell>
          <cell r="T115">
            <v>19.908376298731202</v>
          </cell>
          <cell r="U115">
            <v>20.665679915430172</v>
          </cell>
          <cell r="V115">
            <v>19.823476869299203</v>
          </cell>
          <cell r="W115">
            <v>21.445917463563887</v>
          </cell>
        </row>
        <row r="116">
          <cell r="A116">
            <v>113</v>
          </cell>
          <cell r="T116">
            <v>19.937227659412802</v>
          </cell>
          <cell r="U116">
            <v>20.659105774400455</v>
          </cell>
          <cell r="V116">
            <v>19.8457315848608</v>
          </cell>
          <cell r="W116">
            <v>21.431658054391463</v>
          </cell>
        </row>
        <row r="117">
          <cell r="A117">
            <v>114</v>
          </cell>
          <cell r="T117">
            <v>19.966079020094405</v>
          </cell>
          <cell r="U117">
            <v>20.652900051289514</v>
          </cell>
          <cell r="V117">
            <v>19.867986300422398</v>
          </cell>
          <cell r="W117">
            <v>21.417844027095409</v>
          </cell>
        </row>
        <row r="118">
          <cell r="A118">
            <v>115</v>
          </cell>
          <cell r="T118">
            <v>19.994930380776001</v>
          </cell>
          <cell r="U118">
            <v>20.647053135195133</v>
          </cell>
          <cell r="V118">
            <v>19.890241015984</v>
          </cell>
          <cell r="W118">
            <v>21.404463763018086</v>
          </cell>
        </row>
        <row r="119">
          <cell r="A119">
            <v>116</v>
          </cell>
          <cell r="T119">
            <v>20.023781741457601</v>
          </cell>
          <cell r="U119">
            <v>20.641555746625489</v>
          </cell>
          <cell r="V119">
            <v>19.912495731545601</v>
          </cell>
          <cell r="W119">
            <v>21.391506044145217</v>
          </cell>
        </row>
        <row r="120">
          <cell r="A120">
            <v>117</v>
          </cell>
          <cell r="T120">
            <v>20.052633102139204</v>
          </cell>
          <cell r="U120">
            <v>20.636398923336372</v>
          </cell>
          <cell r="V120">
            <v>19.934750447107206</v>
          </cell>
          <cell r="W120">
            <v>21.378960035984374</v>
          </cell>
        </row>
        <row r="121">
          <cell r="A121">
            <v>118</v>
          </cell>
          <cell r="T121">
            <v>20.081484462820796</v>
          </cell>
          <cell r="U121">
            <v>20.631574006888439</v>
          </cell>
          <cell r="V121">
            <v>19.9570051626688</v>
          </cell>
          <cell r="W121">
            <v>21.36681527131406</v>
          </cell>
        </row>
        <row r="122">
          <cell r="A122">
            <v>119</v>
          </cell>
          <cell r="T122">
            <v>20.1103358235024</v>
          </cell>
          <cell r="U122">
            <v>20.627072629882324</v>
          </cell>
          <cell r="V122">
            <v>19.979259878230401</v>
          </cell>
          <cell r="W122">
            <v>21.355061634752179</v>
          </cell>
        </row>
        <row r="123">
          <cell r="A123">
            <v>120</v>
          </cell>
          <cell r="T123">
            <v>20.139187184183999</v>
          </cell>
          <cell r="U123">
            <v>20.622886703831998</v>
          </cell>
          <cell r="V123">
            <v>20.001514593792002</v>
          </cell>
          <cell r="W123">
            <v>21.343689348096003</v>
          </cell>
        </row>
        <row r="124">
          <cell r="A124">
            <v>121</v>
          </cell>
          <cell r="T124">
            <v>20.168038544865603</v>
          </cell>
          <cell r="U124">
            <v>20.619008407639377</v>
          </cell>
          <cell r="V124">
            <v>20.0237693093536</v>
          </cell>
          <cell r="W124">
            <v>21.332688956389198</v>
          </cell>
        </row>
        <row r="125">
          <cell r="A125">
            <v>122</v>
          </cell>
          <cell r="T125">
            <v>20.196889905547199</v>
          </cell>
          <cell r="U125">
            <v>20.615430176635829</v>
          </cell>
          <cell r="V125">
            <v>20.046024024915198</v>
          </cell>
          <cell r="W125">
            <v>21.322051314673995</v>
          </cell>
        </row>
        <row r="126">
          <cell r="A126">
            <v>123</v>
          </cell>
          <cell r="T126">
            <v>20.225741266228802</v>
          </cell>
          <cell r="U126">
            <v>20.612144692158207</v>
          </cell>
          <cell r="V126">
            <v>20.068278740476799</v>
          </cell>
          <cell r="W126">
            <v>21.31176757538962</v>
          </cell>
        </row>
        <row r="127">
          <cell r="A127">
            <v>124</v>
          </cell>
          <cell r="T127">
            <v>20.254592626910402</v>
          </cell>
          <cell r="U127">
            <v>20.609144871629265</v>
          </cell>
          <cell r="V127">
            <v>20.090533456038401</v>
          </cell>
          <cell r="W127">
            <v>21.30182917638049</v>
          </cell>
        </row>
        <row r="128">
          <cell r="A128">
            <v>125</v>
          </cell>
          <cell r="T128">
            <v>20.283443987592001</v>
          </cell>
          <cell r="U128">
            <v>20.606423859114237</v>
          </cell>
          <cell r="V128">
            <v>20.112788171600005</v>
          </cell>
          <cell r="W128">
            <v>21.292227829479998</v>
          </cell>
        </row>
        <row r="129">
          <cell r="A129">
            <v>126</v>
          </cell>
          <cell r="T129">
            <v>20.312295348273601</v>
          </cell>
          <cell r="U129">
            <v>20.603975016327087</v>
          </cell>
          <cell r="V129">
            <v>20.135042887161603</v>
          </cell>
          <cell r="W129">
            <v>21.282955509637944</v>
          </cell>
        </row>
        <row r="130">
          <cell r="A130">
            <v>127</v>
          </cell>
          <cell r="T130">
            <v>20.3411467089552</v>
          </cell>
          <cell r="U130">
            <v>20.601791914061636</v>
          </cell>
          <cell r="V130">
            <v>20.157297602723201</v>
          </cell>
          <cell r="W130">
            <v>21.274004444561601</v>
          </cell>
        </row>
        <row r="131">
          <cell r="A131">
            <v>128</v>
          </cell>
          <cell r="T131">
            <v>20.3699980696368</v>
          </cell>
          <cell r="U131">
            <v>20.599868324024399</v>
          </cell>
          <cell r="V131">
            <v>20.179552318284802</v>
          </cell>
          <cell r="W131">
            <v>21.265367104842401</v>
          </cell>
        </row>
        <row r="132">
          <cell r="A132">
            <v>129</v>
          </cell>
          <cell r="T132">
            <v>20.3988494303184</v>
          </cell>
          <cell r="U132">
            <v>20.598198211047293</v>
          </cell>
          <cell r="V132">
            <v>20.2018070338464</v>
          </cell>
          <cell r="W132">
            <v>21.257036194541804</v>
          </cell>
        </row>
        <row r="133">
          <cell r="A133">
            <v>130</v>
          </cell>
          <cell r="T133">
            <v>20.427700791000003</v>
          </cell>
          <cell r="U133">
            <v>20.596775725659693</v>
          </cell>
          <cell r="V133">
            <v>20.224061749408001</v>
          </cell>
          <cell r="W133">
            <v>21.249004642211691</v>
          </cell>
        </row>
        <row r="134">
          <cell r="A134">
            <v>131</v>
          </cell>
          <cell r="T134">
            <v>20.456552151681599</v>
          </cell>
          <cell r="U134">
            <v>20.595595197000769</v>
          </cell>
          <cell r="V134">
            <v>20.246316464969599</v>
          </cell>
          <cell r="W134">
            <v>21.241265592326027</v>
          </cell>
        </row>
        <row r="135">
          <cell r="A135">
            <v>132</v>
          </cell>
          <cell r="T135">
            <v>20.485403512363202</v>
          </cell>
          <cell r="U135">
            <v>20.594651126053964</v>
          </cell>
          <cell r="V135">
            <v>20.268571180531204</v>
          </cell>
          <cell r="W135">
            <v>21.233812397101964</v>
          </cell>
        </row>
        <row r="136">
          <cell r="A136">
            <v>133</v>
          </cell>
          <cell r="T136">
            <v>20.514254873044802</v>
          </cell>
          <cell r="U136">
            <v>20.593938179186672</v>
          </cell>
          <cell r="V136">
            <v>20.290825896092802</v>
          </cell>
          <cell r="W136">
            <v>21.226638608690006</v>
          </cell>
        </row>
        <row r="137">
          <cell r="A137">
            <v>134</v>
          </cell>
          <cell r="T137">
            <v>20.543106233726402</v>
          </cell>
          <cell r="U137">
            <v>20.593451181979201</v>
          </cell>
          <cell r="V137">
            <v>20.313080611654403</v>
          </cell>
          <cell r="W137">
            <v>21.219737971713773</v>
          </cell>
        </row>
        <row r="138">
          <cell r="A138">
            <v>135</v>
          </cell>
          <cell r="T138">
            <v>20.571957594408001</v>
          </cell>
          <cell r="U138">
            <v>20.593185113328001</v>
          </cell>
          <cell r="V138">
            <v>20.335335327216001</v>
          </cell>
          <cell r="W138">
            <v>21.213104416141338</v>
          </cell>
        </row>
        <row r="139">
          <cell r="A139">
            <v>136</v>
          </cell>
          <cell r="T139">
            <v>20.600808955089601</v>
          </cell>
          <cell r="U139">
            <v>20.593135099809036</v>
          </cell>
          <cell r="V139">
            <v>20.357590042777598</v>
          </cell>
          <cell r="W139">
            <v>21.206732050471157</v>
          </cell>
        </row>
        <row r="140">
          <cell r="A140">
            <v>137</v>
          </cell>
          <cell r="T140">
            <v>20.629660315771204</v>
          </cell>
          <cell r="U140">
            <v>20.593296410288023</v>
          </cell>
          <cell r="V140">
            <v>20.3798447583392</v>
          </cell>
          <cell r="W140">
            <v>21.200615155216319</v>
          </cell>
        </row>
        <row r="141">
          <cell r="A141">
            <v>138</v>
          </cell>
          <cell r="T141">
            <v>20.6585116764528</v>
          </cell>
          <cell r="U141">
            <v>20.593664450765008</v>
          </cell>
          <cell r="V141">
            <v>20.402099473900801</v>
          </cell>
          <cell r="W141">
            <v>21.194748176672142</v>
          </cell>
        </row>
        <row r="142">
          <cell r="A142">
            <v>139</v>
          </cell>
          <cell r="T142">
            <v>20.687363037134403</v>
          </cell>
          <cell r="U142">
            <v>20.594234759441473</v>
          </cell>
          <cell r="V142">
            <v>20.424354189462406</v>
          </cell>
          <cell r="W142">
            <v>21.189125720952781</v>
          </cell>
        </row>
        <row r="143">
          <cell r="A143">
            <v>140</v>
          </cell>
          <cell r="T143">
            <v>20.716214397816003</v>
          </cell>
          <cell r="U143">
            <v>20.595003001998858</v>
          </cell>
          <cell r="V143">
            <v>20.446608905024</v>
          </cell>
          <cell r="W143">
            <v>21.18374254828343</v>
          </cell>
        </row>
        <row r="144">
          <cell r="A144">
            <v>141</v>
          </cell>
          <cell r="T144">
            <v>20.745065758497599</v>
          </cell>
          <cell r="U144">
            <v>20.595964967077993</v>
          </cell>
          <cell r="V144">
            <v>20.468863620585601</v>
          </cell>
          <cell r="W144">
            <v>21.178593567535351</v>
          </cell>
        </row>
        <row r="145">
          <cell r="A145">
            <v>142</v>
          </cell>
          <cell r="T145">
            <v>20.773917119179202</v>
          </cell>
          <cell r="U145">
            <v>20.597116561949548</v>
          </cell>
          <cell r="V145">
            <v>20.491118336147203</v>
          </cell>
          <cell r="W145">
            <v>21.173673830991905</v>
          </cell>
        </row>
        <row r="146">
          <cell r="A146">
            <v>143</v>
          </cell>
          <cell r="T146">
            <v>20.802768479860802</v>
          </cell>
          <cell r="U146">
            <v>20.598453808366123</v>
          </cell>
          <cell r="V146">
            <v>20.5133730517088</v>
          </cell>
          <cell r="W146">
            <v>21.168978529334119</v>
          </cell>
        </row>
        <row r="147">
          <cell r="A147">
            <v>144</v>
          </cell>
          <cell r="T147">
            <v>20.831619840542405</v>
          </cell>
          <cell r="U147">
            <v>20.599972838587203</v>
          </cell>
          <cell r="V147">
            <v>20.535627767270398</v>
          </cell>
          <cell r="W147">
            <v>21.164502986835203</v>
          </cell>
        </row>
        <row r="148">
          <cell r="A148">
            <v>145</v>
          </cell>
          <cell r="T148">
            <v>20.860471201223998</v>
          </cell>
          <cell r="U148">
            <v>20.601669891568552</v>
          </cell>
          <cell r="V148">
            <v>20.557882482831999</v>
          </cell>
          <cell r="W148">
            <v>21.16024265675393</v>
          </cell>
        </row>
        <row r="149">
          <cell r="A149">
            <v>146</v>
          </cell>
          <cell r="T149">
            <v>20.889322561905601</v>
          </cell>
          <cell r="U149">
            <v>20.603541309308255</v>
          </cell>
          <cell r="V149">
            <v>20.580137198393601</v>
          </cell>
          <cell r="W149">
            <v>21.156193116917347</v>
          </cell>
        </row>
        <row r="150">
          <cell r="A150">
            <v>147</v>
          </cell>
          <cell r="T150">
            <v>20.918173922587201</v>
          </cell>
          <cell r="U150">
            <v>20.605583533341843</v>
          </cell>
          <cell r="V150">
            <v>20.602391913955206</v>
          </cell>
          <cell r="W150">
            <v>21.152350065483724</v>
          </cell>
        </row>
        <row r="151">
          <cell r="A151">
            <v>148</v>
          </cell>
          <cell r="T151">
            <v>20.947025283268797</v>
          </cell>
          <cell r="U151">
            <v>20.607793101379588</v>
          </cell>
          <cell r="V151">
            <v>20.6246466295168</v>
          </cell>
          <cell r="W151">
            <v>21.148709316877319</v>
          </cell>
        </row>
        <row r="152">
          <cell r="A152">
            <v>149</v>
          </cell>
          <cell r="T152">
            <v>20.9758766439504</v>
          </cell>
          <cell r="U152">
            <v>20.610166644079122</v>
          </cell>
          <cell r="V152">
            <v>20.646901345078401</v>
          </cell>
          <cell r="W152">
            <v>21.145266797886851</v>
          </cell>
        </row>
        <row r="153">
          <cell r="A153">
            <v>150</v>
          </cell>
          <cell r="R153">
            <v>10.862110305322998</v>
          </cell>
          <cell r="S153">
            <v>16.78247558507983</v>
          </cell>
          <cell r="T153">
            <v>21.004728004632</v>
          </cell>
          <cell r="U153">
            <v>20.612700881947202</v>
          </cell>
          <cell r="V153">
            <v>20.669156060640002</v>
          </cell>
          <cell r="W153">
            <v>21.142018543919995</v>
          </cell>
          <cell r="X153" t="e">
            <v>#REF!</v>
          </cell>
          <cell r="Y153" t="e">
            <v>#REF!</v>
          </cell>
          <cell r="Z153" t="e">
            <v>#REF!</v>
          </cell>
          <cell r="AA153" t="e">
            <v>#REF!</v>
          </cell>
          <cell r="AB153" t="e">
            <v>#REF!</v>
          </cell>
          <cell r="AC153" t="e">
            <v>#REF!</v>
          </cell>
        </row>
        <row r="154">
          <cell r="A154">
            <v>151</v>
          </cell>
          <cell r="R154">
            <v>10.866878503472019</v>
          </cell>
          <cell r="S154">
            <v>16.743283656730942</v>
          </cell>
          <cell r="X154" t="e">
            <v>#REF!</v>
          </cell>
          <cell r="Y154" t="e">
            <v>#REF!</v>
          </cell>
          <cell r="Z154" t="e">
            <v>#REF!</v>
          </cell>
          <cell r="AA154" t="e">
            <v>#REF!</v>
          </cell>
          <cell r="AB154" t="e">
            <v>#REF!</v>
          </cell>
          <cell r="AC154" t="e">
            <v>#REF!</v>
          </cell>
        </row>
        <row r="155">
          <cell r="A155">
            <v>152</v>
          </cell>
          <cell r="R155">
            <v>10.871646701621039</v>
          </cell>
          <cell r="S155">
            <v>16.704638781374467</v>
          </cell>
          <cell r="X155" t="e">
            <v>#REF!</v>
          </cell>
          <cell r="Y155" t="e">
            <v>#REF!</v>
          </cell>
          <cell r="Z155" t="e">
            <v>#REF!</v>
          </cell>
          <cell r="AA155" t="e">
            <v>#REF!</v>
          </cell>
          <cell r="AB155" t="e">
            <v>#REF!</v>
          </cell>
          <cell r="AC155" t="e">
            <v>#REF!</v>
          </cell>
        </row>
        <row r="156">
          <cell r="A156">
            <v>153</v>
          </cell>
          <cell r="R156">
            <v>10.876414899770058</v>
          </cell>
          <cell r="S156">
            <v>16.666530232481144</v>
          </cell>
          <cell r="X156" t="e">
            <v>#REF!</v>
          </cell>
          <cell r="Y156" t="e">
            <v>#REF!</v>
          </cell>
          <cell r="Z156" t="e">
            <v>#REF!</v>
          </cell>
          <cell r="AA156" t="e">
            <v>#REF!</v>
          </cell>
          <cell r="AB156" t="e">
            <v>#REF!</v>
          </cell>
          <cell r="AC156" t="e">
            <v>#REF!</v>
          </cell>
        </row>
        <row r="157">
          <cell r="A157">
            <v>154</v>
          </cell>
          <cell r="R157">
            <v>10.881183097919079</v>
          </cell>
          <cell r="S157">
            <v>16.628947562132851</v>
          </cell>
          <cell r="X157" t="e">
            <v>#REF!</v>
          </cell>
          <cell r="Y157" t="e">
            <v>#REF!</v>
          </cell>
          <cell r="Z157" t="e">
            <v>#REF!</v>
          </cell>
          <cell r="AA157" t="e">
            <v>#REF!</v>
          </cell>
          <cell r="AB157" t="e">
            <v>#REF!</v>
          </cell>
          <cell r="AC157" t="e">
            <v>#REF!</v>
          </cell>
        </row>
        <row r="158">
          <cell r="A158">
            <v>155</v>
          </cell>
          <cell r="R158">
            <v>10.885951296068098</v>
          </cell>
          <cell r="S158">
            <v>16.591880592035178</v>
          </cell>
          <cell r="X158" t="e">
            <v>#REF!</v>
          </cell>
          <cell r="Y158" t="e">
            <v>#REF!</v>
          </cell>
          <cell r="Z158" t="e">
            <v>#REF!</v>
          </cell>
          <cell r="AA158" t="e">
            <v>#REF!</v>
          </cell>
          <cell r="AB158" t="e">
            <v>#REF!</v>
          </cell>
          <cell r="AC158" t="e">
            <v>#REF!</v>
          </cell>
        </row>
        <row r="159">
          <cell r="A159">
            <v>156</v>
          </cell>
          <cell r="R159">
            <v>10.890719494217119</v>
          </cell>
          <cell r="S159">
            <v>16.555319404875611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</row>
        <row r="160">
          <cell r="A160">
            <v>157</v>
          </cell>
          <cell r="R160">
            <v>10.895487692366139</v>
          </cell>
          <cell r="S160">
            <v>16.519254336012018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</row>
        <row r="161">
          <cell r="A161">
            <v>158</v>
          </cell>
          <cell r="R161">
            <v>10.900255890515158</v>
          </cell>
          <cell r="S161">
            <v>16.483675965476756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</row>
        <row r="162">
          <cell r="A162">
            <v>159</v>
          </cell>
          <cell r="R162">
            <v>10.905024088664179</v>
          </cell>
          <cell r="S162">
            <v>16.448575110282498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</row>
        <row r="163">
          <cell r="A163">
            <v>160</v>
          </cell>
          <cell r="R163">
            <v>10.9097922868132</v>
          </cell>
          <cell r="S163">
            <v>16.413942817016597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</row>
        <row r="164">
          <cell r="A164">
            <v>161</v>
          </cell>
          <cell r="R164">
            <v>10.914560484962218</v>
          </cell>
          <cell r="S164">
            <v>16.37977035471145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</row>
        <row r="165">
          <cell r="A165">
            <v>162</v>
          </cell>
          <cell r="R165">
            <v>10.919328683111239</v>
          </cell>
          <cell r="S165">
            <v>16.34604920797889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 t="e">
            <v>#REF!</v>
          </cell>
          <cell r="AC165" t="e">
            <v>#REF!</v>
          </cell>
        </row>
        <row r="166">
          <cell r="A166">
            <v>163</v>
          </cell>
          <cell r="R166">
            <v>10.924096881260258</v>
          </cell>
          <cell r="S166">
            <v>16.312771070397336</v>
          </cell>
          <cell r="X166" t="e">
            <v>#REF!</v>
          </cell>
          <cell r="Y166" t="e">
            <v>#REF!</v>
          </cell>
          <cell r="Z166" t="e">
            <v>#REF!</v>
          </cell>
          <cell r="AA166" t="e">
            <v>#REF!</v>
          </cell>
          <cell r="AB166" t="e">
            <v>#REF!</v>
          </cell>
          <cell r="AC166" t="e">
            <v>#REF!</v>
          </cell>
        </row>
        <row r="167">
          <cell r="A167">
            <v>164</v>
          </cell>
          <cell r="R167">
            <v>10.928865079409277</v>
          </cell>
          <cell r="S167">
            <v>16.279927838140861</v>
          </cell>
          <cell r="X167" t="e">
            <v>#REF!</v>
          </cell>
          <cell r="Y167" t="e">
            <v>#REF!</v>
          </cell>
          <cell r="Z167" t="e">
            <v>#REF!</v>
          </cell>
          <cell r="AA167" t="e">
            <v>#REF!</v>
          </cell>
          <cell r="AB167" t="e">
            <v>#REF!</v>
          </cell>
          <cell r="AC167" t="e">
            <v>#REF!</v>
          </cell>
        </row>
        <row r="168">
          <cell r="A168">
            <v>165</v>
          </cell>
          <cell r="R168">
            <v>10.933633277558299</v>
          </cell>
          <cell r="S168">
            <v>16.247511603839907</v>
          </cell>
          <cell r="X168" t="e">
            <v>#REF!</v>
          </cell>
          <cell r="Y168" t="e">
            <v>#REF!</v>
          </cell>
          <cell r="Z168" t="e">
            <v>#REF!</v>
          </cell>
          <cell r="AA168" t="e">
            <v>#REF!</v>
          </cell>
          <cell r="AB168" t="e">
            <v>#REF!</v>
          </cell>
          <cell r="AC168" t="e">
            <v>#REF!</v>
          </cell>
        </row>
        <row r="169">
          <cell r="A169">
            <v>166</v>
          </cell>
          <cell r="R169">
            <v>10.93840147570732</v>
          </cell>
          <cell r="S169">
            <v>16.215514650663959</v>
          </cell>
          <cell r="X169" t="e">
            <v>#REF!</v>
          </cell>
          <cell r="Y169" t="e">
            <v>#REF!</v>
          </cell>
          <cell r="Z169" t="e">
            <v>#REF!</v>
          </cell>
          <cell r="AA169" t="e">
            <v>#REF!</v>
          </cell>
          <cell r="AB169" t="e">
            <v>#REF!</v>
          </cell>
          <cell r="AC169" t="e">
            <v>#REF!</v>
          </cell>
        </row>
        <row r="170">
          <cell r="A170">
            <v>167</v>
          </cell>
          <cell r="R170">
            <v>10.943169673856339</v>
          </cell>
          <cell r="S170">
            <v>16.183929446616759</v>
          </cell>
          <cell r="X170" t="e">
            <v>#REF!</v>
          </cell>
          <cell r="Y170" t="e">
            <v>#REF!</v>
          </cell>
          <cell r="Z170" t="e">
            <v>#REF!</v>
          </cell>
          <cell r="AA170" t="e">
            <v>#REF!</v>
          </cell>
          <cell r="AB170" t="e">
            <v>#REF!</v>
          </cell>
          <cell r="AC170" t="e">
            <v>#REF!</v>
          </cell>
        </row>
        <row r="171">
          <cell r="A171">
            <v>168</v>
          </cell>
          <cell r="R171">
            <v>10.947937872005358</v>
          </cell>
          <cell r="S171">
            <v>16.152748639035298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 t="e">
            <v>#REF!</v>
          </cell>
          <cell r="AC171" t="e">
            <v>#REF!</v>
          </cell>
        </row>
        <row r="172">
          <cell r="A172">
            <v>169</v>
          </cell>
          <cell r="R172">
            <v>10.952706070154379</v>
          </cell>
          <cell r="S172">
            <v>16.121965049284082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 t="e">
            <v>#REF!</v>
          </cell>
          <cell r="AC172" t="e">
            <v>#REF!</v>
          </cell>
        </row>
        <row r="173">
          <cell r="A173">
            <v>170</v>
          </cell>
          <cell r="R173">
            <v>10.957474268303399</v>
          </cell>
          <cell r="S173">
            <v>16.091571667636696</v>
          </cell>
          <cell r="X173" t="e">
            <v>#REF!</v>
          </cell>
          <cell r="Y173" t="e">
            <v>#REF!</v>
          </cell>
          <cell r="Z173" t="e">
            <v>#REF!</v>
          </cell>
          <cell r="AA173" t="e">
            <v>#REF!</v>
          </cell>
          <cell r="AB173" t="e">
            <v>#REF!</v>
          </cell>
          <cell r="AC173" t="e">
            <v>#REF!</v>
          </cell>
        </row>
        <row r="174">
          <cell r="A174">
            <v>171</v>
          </cell>
          <cell r="R174">
            <v>10.96224246645242</v>
          </cell>
          <cell r="S174">
            <v>16.061561648336941</v>
          </cell>
          <cell r="X174" t="e">
            <v>#REF!</v>
          </cell>
          <cell r="Y174" t="e">
            <v>#REF!</v>
          </cell>
          <cell r="Z174" t="e">
            <v>#REF!</v>
          </cell>
          <cell r="AA174" t="e">
            <v>#REF!</v>
          </cell>
          <cell r="AB174" t="e">
            <v>#REF!</v>
          </cell>
          <cell r="AC174" t="e">
            <v>#REF!</v>
          </cell>
        </row>
        <row r="175">
          <cell r="A175">
            <v>172</v>
          </cell>
          <cell r="R175">
            <v>10.967010664601439</v>
          </cell>
          <cell r="S175">
            <v>16.031928304832228</v>
          </cell>
          <cell r="X175" t="e">
            <v>#REF!</v>
          </cell>
          <cell r="Y175" t="e">
            <v>#REF!</v>
          </cell>
          <cell r="Z175" t="e">
            <v>#REF!</v>
          </cell>
          <cell r="AA175" t="e">
            <v>#REF!</v>
          </cell>
          <cell r="AB175" t="e">
            <v>#REF!</v>
          </cell>
          <cell r="AC175" t="e">
            <v>#REF!</v>
          </cell>
        </row>
        <row r="176">
          <cell r="A176">
            <v>173</v>
          </cell>
          <cell r="R176">
            <v>10.971778862750458</v>
          </cell>
          <cell r="S176">
            <v>16.002665105172369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</row>
        <row r="177">
          <cell r="A177">
            <v>174</v>
          </cell>
          <cell r="R177">
            <v>10.976547060899479</v>
          </cell>
          <cell r="S177">
            <v>15.973765667566921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</row>
        <row r="178">
          <cell r="A178">
            <v>175</v>
          </cell>
          <cell r="R178">
            <v>10.981315259048499</v>
          </cell>
          <cell r="S178">
            <v>15.945223756094963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</row>
        <row r="179">
          <cell r="A179">
            <v>176</v>
          </cell>
          <cell r="R179">
            <v>10.986083457197518</v>
          </cell>
          <cell r="S179">
            <v>15.91703327656103</v>
          </cell>
          <cell r="X179" t="e">
            <v>#REF!</v>
          </cell>
          <cell r="Y179" t="e">
            <v>#REF!</v>
          </cell>
          <cell r="Z179" t="e">
            <v>#REF!</v>
          </cell>
          <cell r="AA179" t="e">
            <v>#REF!</v>
          </cell>
          <cell r="AB179" t="e">
            <v>#REF!</v>
          </cell>
          <cell r="AC179" t="e">
            <v>#REF!</v>
          </cell>
        </row>
        <row r="180">
          <cell r="A180">
            <v>177</v>
          </cell>
          <cell r="R180">
            <v>10.990851655346539</v>
          </cell>
          <cell r="S180">
            <v>15.889188272491602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</row>
        <row r="181">
          <cell r="A181">
            <v>178</v>
          </cell>
          <cell r="R181">
            <v>10.99561985349556</v>
          </cell>
          <cell r="S181">
            <v>15.861682921266487</v>
          </cell>
          <cell r="X181" t="e">
            <v>#REF!</v>
          </cell>
          <cell r="Y181" t="e">
            <v>#REF!</v>
          </cell>
          <cell r="Z181" t="e">
            <v>#REF!</v>
          </cell>
          <cell r="AA181" t="e">
            <v>#REF!</v>
          </cell>
          <cell r="AB181" t="e">
            <v>#REF!</v>
          </cell>
          <cell r="AC181" t="e">
            <v>#REF!</v>
          </cell>
        </row>
        <row r="182">
          <cell r="A182">
            <v>179</v>
          </cell>
          <cell r="R182">
            <v>11.000388051644579</v>
          </cell>
          <cell r="S182">
            <v>15.834511530379913</v>
          </cell>
          <cell r="X182" t="e">
            <v>#REF!</v>
          </cell>
          <cell r="Y182" t="e">
            <v>#REF!</v>
          </cell>
          <cell r="Z182" t="e">
            <v>#REF!</v>
          </cell>
          <cell r="AA182" t="e">
            <v>#REF!</v>
          </cell>
          <cell r="AB182" t="e">
            <v>#REF!</v>
          </cell>
          <cell r="AC182" t="e">
            <v>#REF!</v>
          </cell>
        </row>
        <row r="183">
          <cell r="A183">
            <v>180</v>
          </cell>
          <cell r="R183">
            <v>11.005156249793599</v>
          </cell>
          <cell r="S183">
            <v>15.807668533826243</v>
          </cell>
          <cell r="X183" t="e">
            <v>#REF!</v>
          </cell>
          <cell r="Y183" t="e">
            <v>#REF!</v>
          </cell>
          <cell r="Z183" t="e">
            <v>#REF!</v>
          </cell>
          <cell r="AA183" t="e">
            <v>#REF!</v>
          </cell>
          <cell r="AB183" t="e">
            <v>#REF!</v>
          </cell>
          <cell r="AC183" t="e">
            <v>#REF!</v>
          </cell>
        </row>
        <row r="184">
          <cell r="A184">
            <v>181</v>
          </cell>
          <cell r="R184">
            <v>11.009924447942618</v>
          </cell>
          <cell r="S184">
            <v>15.781148488605481</v>
          </cell>
          <cell r="X184" t="e">
            <v>#REF!</v>
          </cell>
          <cell r="Y184" t="e">
            <v>#REF!</v>
          </cell>
          <cell r="Z184" t="e">
            <v>#REF!</v>
          </cell>
          <cell r="AA184" t="e">
            <v>#REF!</v>
          </cell>
          <cell r="AB184" t="e">
            <v>#REF!</v>
          </cell>
          <cell r="AC184" t="e">
            <v>#REF!</v>
          </cell>
        </row>
        <row r="185">
          <cell r="A185">
            <v>182</v>
          </cell>
          <cell r="R185">
            <v>11.014692646091639</v>
          </cell>
          <cell r="S185">
            <v>15.754946071344007</v>
          </cell>
          <cell r="X185" t="e">
            <v>#REF!</v>
          </cell>
          <cell r="Y185" t="e">
            <v>#REF!</v>
          </cell>
          <cell r="Z185" t="e">
            <v>#REF!</v>
          </cell>
          <cell r="AA185" t="e">
            <v>#REF!</v>
          </cell>
          <cell r="AB185" t="e">
            <v>#REF!</v>
          </cell>
          <cell r="AC185" t="e">
            <v>#REF!</v>
          </cell>
        </row>
        <row r="186">
          <cell r="A186">
            <v>183</v>
          </cell>
          <cell r="R186">
            <v>11.01946084424066</v>
          </cell>
          <cell r="S186">
            <v>15.729056075026092</v>
          </cell>
          <cell r="X186" t="e">
            <v>#REF!</v>
          </cell>
          <cell r="Y186" t="e">
            <v>#REF!</v>
          </cell>
          <cell r="Z186" t="e">
            <v>#REF!</v>
          </cell>
          <cell r="AA186" t="e">
            <v>#REF!</v>
          </cell>
          <cell r="AB186" t="e">
            <v>#REF!</v>
          </cell>
          <cell r="AC186" t="e">
            <v>#REF!</v>
          </cell>
        </row>
        <row r="187">
          <cell r="A187">
            <v>184</v>
          </cell>
          <cell r="R187">
            <v>11.024229042389679</v>
          </cell>
          <cell r="S187">
            <v>15.703473405832014</v>
          </cell>
          <cell r="X187" t="e">
            <v>#REF!</v>
          </cell>
          <cell r="Y187" t="e">
            <v>#REF!</v>
          </cell>
          <cell r="Z187" t="e">
            <v>#REF!</v>
          </cell>
          <cell r="AA187" t="e">
            <v>#REF!</v>
          </cell>
          <cell r="AB187" t="e">
            <v>#REF!</v>
          </cell>
          <cell r="AC187" t="e">
            <v>#REF!</v>
          </cell>
        </row>
        <row r="188">
          <cell r="A188">
            <v>185</v>
          </cell>
          <cell r="R188">
            <v>11.028997240538699</v>
          </cell>
          <cell r="S188">
            <v>15.678193080078673</v>
          </cell>
          <cell r="X188" t="e">
            <v>#REF!</v>
          </cell>
          <cell r="Y188" t="e">
            <v>#REF!</v>
          </cell>
          <cell r="Z188" t="e">
            <v>#REF!</v>
          </cell>
          <cell r="AA188" t="e">
            <v>#REF!</v>
          </cell>
          <cell r="AB188" t="e">
            <v>#REF!</v>
          </cell>
          <cell r="AC188" t="e">
            <v>#REF!</v>
          </cell>
        </row>
        <row r="189">
          <cell r="A189">
            <v>186</v>
          </cell>
          <cell r="R189">
            <v>11.033765438687718</v>
          </cell>
          <cell r="S189">
            <v>15.653210221258968</v>
          </cell>
          <cell r="X189" t="e">
            <v>#REF!</v>
          </cell>
          <cell r="Y189" t="e">
            <v>#REF!</v>
          </cell>
          <cell r="Z189" t="e">
            <v>#REF!</v>
          </cell>
          <cell r="AA189" t="e">
            <v>#REF!</v>
          </cell>
          <cell r="AB189" t="e">
            <v>#REF!</v>
          </cell>
          <cell r="AC189" t="e">
            <v>#REF!</v>
          </cell>
        </row>
        <row r="190">
          <cell r="A190">
            <v>187</v>
          </cell>
          <cell r="R190">
            <v>11.038533636836737</v>
          </cell>
          <cell r="S190">
            <v>15.628520057176095</v>
          </cell>
          <cell r="X190" t="e">
            <v>#REF!</v>
          </cell>
          <cell r="Y190" t="e">
            <v>#REF!</v>
          </cell>
          <cell r="Z190" t="e">
            <v>#REF!</v>
          </cell>
          <cell r="AA190" t="e">
            <v>#REF!</v>
          </cell>
          <cell r="AB190" t="e">
            <v>#REF!</v>
          </cell>
          <cell r="AC190" t="e">
            <v>#REF!</v>
          </cell>
        </row>
        <row r="191">
          <cell r="A191">
            <v>188</v>
          </cell>
          <cell r="R191">
            <v>11.043301834985758</v>
          </cell>
          <cell r="S191">
            <v>15.604117917169368</v>
          </cell>
          <cell r="X191" t="e">
            <v>#REF!</v>
          </cell>
          <cell r="Y191" t="e">
            <v>#REF!</v>
          </cell>
          <cell r="Z191" t="e">
            <v>#REF!</v>
          </cell>
          <cell r="AA191" t="e">
            <v>#REF!</v>
          </cell>
          <cell r="AB191" t="e">
            <v>#REF!</v>
          </cell>
          <cell r="AC191" t="e">
            <v>#REF!</v>
          </cell>
        </row>
        <row r="192">
          <cell r="A192">
            <v>189</v>
          </cell>
          <cell r="R192">
            <v>11.048070033134779</v>
          </cell>
          <cell r="S192">
            <v>15.579999229428051</v>
          </cell>
          <cell r="X192" t="e">
            <v>#REF!</v>
          </cell>
          <cell r="Y192" t="e">
            <v>#REF!</v>
          </cell>
          <cell r="Z192" t="e">
            <v>#REF!</v>
          </cell>
          <cell r="AA192" t="e">
            <v>#REF!</v>
          </cell>
          <cell r="AB192" t="e">
            <v>#REF!</v>
          </cell>
          <cell r="AC192" t="e">
            <v>#REF!</v>
          </cell>
        </row>
        <row r="193">
          <cell r="A193">
            <v>190</v>
          </cell>
          <cell r="R193">
            <v>11.052838231283799</v>
          </cell>
          <cell r="S193">
            <v>15.556159518390057</v>
          </cell>
          <cell r="X193" t="e">
            <v>#REF!</v>
          </cell>
          <cell r="Y193" t="e">
            <v>#REF!</v>
          </cell>
          <cell r="Z193" t="e">
            <v>#REF!</v>
          </cell>
          <cell r="AA193" t="e">
            <v>#REF!</v>
          </cell>
          <cell r="AB193" t="e">
            <v>#REF!</v>
          </cell>
          <cell r="AC193" t="e">
            <v>#REF!</v>
          </cell>
        </row>
        <row r="194">
          <cell r="A194">
            <v>191</v>
          </cell>
          <cell r="R194">
            <v>11.057606429432818</v>
          </cell>
          <cell r="S194">
            <v>15.532594402222353</v>
          </cell>
          <cell r="X194" t="e">
            <v>#REF!</v>
          </cell>
          <cell r="Y194" t="e">
            <v>#REF!</v>
          </cell>
          <cell r="Z194" t="e">
            <v>#REF!</v>
          </cell>
          <cell r="AA194" t="e">
            <v>#REF!</v>
          </cell>
          <cell r="AB194" t="e">
            <v>#REF!</v>
          </cell>
          <cell r="AC194" t="e">
            <v>#REF!</v>
          </cell>
        </row>
        <row r="195">
          <cell r="A195">
            <v>192</v>
          </cell>
          <cell r="R195">
            <v>11.062374627581839</v>
          </cell>
          <cell r="S195">
            <v>15.509299590380087</v>
          </cell>
          <cell r="X195" t="e">
            <v>#REF!</v>
          </cell>
          <cell r="Y195" t="e">
            <v>#REF!</v>
          </cell>
          <cell r="Z195" t="e">
            <v>#REF!</v>
          </cell>
          <cell r="AA195" t="e">
            <v>#REF!</v>
          </cell>
          <cell r="AB195" t="e">
            <v>#REF!</v>
          </cell>
          <cell r="AC195" t="e">
            <v>#REF!</v>
          </cell>
        </row>
        <row r="196">
          <cell r="A196">
            <v>193</v>
          </cell>
          <cell r="R196">
            <v>11.067142825730858</v>
          </cell>
          <cell r="S196">
            <v>15.486270881241621</v>
          </cell>
          <cell r="X196" t="e">
            <v>#REF!</v>
          </cell>
          <cell r="Y196" t="e">
            <v>#REF!</v>
          </cell>
          <cell r="Z196" t="e">
            <v>#REF!</v>
          </cell>
          <cell r="AA196" t="e">
            <v>#REF!</v>
          </cell>
          <cell r="AB196" t="e">
            <v>#REF!</v>
          </cell>
          <cell r="AC196" t="e">
            <v>#REF!</v>
          </cell>
        </row>
        <row r="197">
          <cell r="A197">
            <v>194</v>
          </cell>
          <cell r="R197">
            <v>11.071911023879879</v>
          </cell>
          <cell r="S197">
            <v>15.463504159816692</v>
          </cell>
          <cell r="X197" t="e">
            <v>#REF!</v>
          </cell>
          <cell r="Y197" t="e">
            <v>#REF!</v>
          </cell>
          <cell r="Z197" t="e">
            <v>#REF!</v>
          </cell>
          <cell r="AA197" t="e">
            <v>#REF!</v>
          </cell>
          <cell r="AB197" t="e">
            <v>#REF!</v>
          </cell>
          <cell r="AC197" t="e">
            <v>#REF!</v>
          </cell>
        </row>
        <row r="198">
          <cell r="A198">
            <v>195</v>
          </cell>
          <cell r="R198">
            <v>11.076679222028899</v>
          </cell>
          <cell r="S198">
            <v>15.440995395525091</v>
          </cell>
          <cell r="X198" t="e">
            <v>#REF!</v>
          </cell>
          <cell r="Y198" t="e">
            <v>#REF!</v>
          </cell>
          <cell r="Z198" t="e">
            <v>#REF!</v>
          </cell>
          <cell r="AA198" t="e">
            <v>#REF!</v>
          </cell>
          <cell r="AB198" t="e">
            <v>#REF!</v>
          </cell>
          <cell r="AC198" t="e">
            <v>#REF!</v>
          </cell>
        </row>
        <row r="199">
          <cell r="A199">
            <v>196</v>
          </cell>
          <cell r="R199">
            <v>11.081447420177918</v>
          </cell>
          <cell r="S199">
            <v>15.418740640043346</v>
          </cell>
          <cell r="X199" t="e">
            <v>#REF!</v>
          </cell>
          <cell r="Y199" t="e">
            <v>#REF!</v>
          </cell>
          <cell r="Z199" t="e">
            <v>#REF!</v>
          </cell>
          <cell r="AA199" t="e">
            <v>#REF!</v>
          </cell>
          <cell r="AB199" t="e">
            <v>#REF!</v>
          </cell>
          <cell r="AC199" t="e">
            <v>#REF!</v>
          </cell>
        </row>
        <row r="200">
          <cell r="A200">
            <v>197</v>
          </cell>
          <cell r="R200">
            <v>11.086215618326939</v>
          </cell>
          <cell r="S200">
            <v>15.396736025216997</v>
          </cell>
          <cell r="X200" t="e">
            <v>#REF!</v>
          </cell>
          <cell r="Y200" t="e">
            <v>#REF!</v>
          </cell>
          <cell r="Z200" t="e">
            <v>#REF!</v>
          </cell>
          <cell r="AA200" t="e">
            <v>#REF!</v>
          </cell>
          <cell r="AB200" t="e">
            <v>#REF!</v>
          </cell>
          <cell r="AC200" t="e">
            <v>#REF!</v>
          </cell>
        </row>
        <row r="201">
          <cell r="A201">
            <v>198</v>
          </cell>
          <cell r="R201">
            <v>11.090983816475958</v>
          </cell>
          <cell r="S201">
            <v>15.37497776103611</v>
          </cell>
          <cell r="X201" t="e">
            <v>#REF!</v>
          </cell>
          <cell r="Y201" t="e">
            <v>#REF!</v>
          </cell>
          <cell r="Z201" t="e">
            <v>#REF!</v>
          </cell>
          <cell r="AA201" t="e">
            <v>#REF!</v>
          </cell>
          <cell r="AB201" t="e">
            <v>#REF!</v>
          </cell>
          <cell r="AC201" t="e">
            <v>#REF!</v>
          </cell>
        </row>
        <row r="202">
          <cell r="A202">
            <v>199</v>
          </cell>
          <cell r="R202">
            <v>11.095752014624978</v>
          </cell>
          <cell r="S202">
            <v>15.353462133671858</v>
          </cell>
          <cell r="X202" t="e">
            <v>#REF!</v>
          </cell>
          <cell r="Y202" t="e">
            <v>#REF!</v>
          </cell>
          <cell r="Z202" t="e">
            <v>#REF!</v>
          </cell>
          <cell r="AA202" t="e">
            <v>#REF!</v>
          </cell>
          <cell r="AB202" t="e">
            <v>#REF!</v>
          </cell>
          <cell r="AC202" t="e">
            <v>#REF!</v>
          </cell>
        </row>
        <row r="203">
          <cell r="A203">
            <v>200</v>
          </cell>
          <cell r="R203">
            <v>11.100520212773999</v>
          </cell>
          <cell r="S203">
            <v>15.332185503571997</v>
          </cell>
          <cell r="X203" t="e">
            <v>#REF!</v>
          </cell>
          <cell r="Y203" t="e">
            <v>#REF!</v>
          </cell>
          <cell r="Z203" t="e">
            <v>#REF!</v>
          </cell>
          <cell r="AA203" t="e">
            <v>#REF!</v>
          </cell>
          <cell r="AB203" t="e">
            <v>#REF!</v>
          </cell>
          <cell r="AC203" t="e">
            <v>#REF!</v>
          </cell>
        </row>
        <row r="204">
          <cell r="A204">
            <v>201</v>
          </cell>
          <cell r="R204">
            <v>11.10528841092302</v>
          </cell>
          <cell r="S204">
            <v>15.311144303613176</v>
          </cell>
          <cell r="X204" t="e">
            <v>#REF!</v>
          </cell>
          <cell r="Y204" t="e">
            <v>#REF!</v>
          </cell>
          <cell r="Z204" t="e">
            <v>#REF!</v>
          </cell>
          <cell r="AA204" t="e">
            <v>#REF!</v>
          </cell>
          <cell r="AB204" t="e">
            <v>#REF!</v>
          </cell>
          <cell r="AC204" t="e">
            <v>#REF!</v>
          </cell>
        </row>
        <row r="205">
          <cell r="A205">
            <v>202</v>
          </cell>
          <cell r="R205">
            <v>11.110056609072039</v>
          </cell>
          <cell r="S205">
            <v>15.290335037308147</v>
          </cell>
          <cell r="X205" t="e">
            <v>#REF!</v>
          </cell>
          <cell r="Y205" t="e">
            <v>#REF!</v>
          </cell>
          <cell r="Z205" t="e">
            <v>#REF!</v>
          </cell>
          <cell r="AA205" t="e">
            <v>#REF!</v>
          </cell>
          <cell r="AB205" t="e">
            <v>#REF!</v>
          </cell>
          <cell r="AC205" t="e">
            <v>#REF!</v>
          </cell>
        </row>
        <row r="206">
          <cell r="A206">
            <v>203</v>
          </cell>
          <cell r="R206">
            <v>11.114824807221058</v>
          </cell>
          <cell r="S206">
            <v>15.269754277065973</v>
          </cell>
          <cell r="X206" t="e">
            <v>#REF!</v>
          </cell>
          <cell r="Y206" t="e">
            <v>#REF!</v>
          </cell>
          <cell r="Z206" t="e">
            <v>#REF!</v>
          </cell>
          <cell r="AA206" t="e">
            <v>#REF!</v>
          </cell>
          <cell r="AB206" t="e">
            <v>#REF!</v>
          </cell>
          <cell r="AC206" t="e">
            <v>#REF!</v>
          </cell>
        </row>
        <row r="207">
          <cell r="A207">
            <v>204</v>
          </cell>
          <cell r="R207">
            <v>11.119593005370078</v>
          </cell>
          <cell r="S207">
            <v>15.249398662503372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</row>
        <row r="208">
          <cell r="A208">
            <v>205</v>
          </cell>
          <cell r="R208">
            <v>11.124361203519099</v>
          </cell>
          <cell r="S208">
            <v>15.229264898805525</v>
          </cell>
          <cell r="X208" t="e">
            <v>#REF!</v>
          </cell>
          <cell r="Y208" t="e">
            <v>#REF!</v>
          </cell>
          <cell r="Z208" t="e">
            <v>#REF!</v>
          </cell>
          <cell r="AA208" t="e">
            <v>#REF!</v>
          </cell>
          <cell r="AB208" t="e">
            <v>#REF!</v>
          </cell>
          <cell r="AC208" t="e">
            <v>#REF!</v>
          </cell>
        </row>
        <row r="209">
          <cell r="A209">
            <v>206</v>
          </cell>
          <cell r="R209">
            <v>11.12912940166812</v>
          </cell>
          <cell r="S209">
            <v>15.209349755134596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</row>
        <row r="210">
          <cell r="A210">
            <v>207</v>
          </cell>
          <cell r="R210">
            <v>11.133897599817139</v>
          </cell>
          <cell r="S210">
            <v>15.189650063084393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</row>
        <row r="211">
          <cell r="A211">
            <v>208</v>
          </cell>
          <cell r="R211">
            <v>11.138665797966159</v>
          </cell>
          <cell r="S211">
            <v>15.170162715179618</v>
          </cell>
          <cell r="X211" t="e">
            <v>#REF!</v>
          </cell>
          <cell r="Y211" t="e">
            <v>#REF!</v>
          </cell>
          <cell r="Z211" t="e">
            <v>#REF!</v>
          </cell>
          <cell r="AA211" t="e">
            <v>#REF!</v>
          </cell>
          <cell r="AB211" t="e">
            <v>#REF!</v>
          </cell>
          <cell r="AC211" t="e">
            <v>#REF!</v>
          </cell>
        </row>
        <row r="212">
          <cell r="A212">
            <v>209</v>
          </cell>
          <cell r="R212">
            <v>11.14343399611518</v>
          </cell>
          <cell r="S212">
            <v>15.150884663418186</v>
          </cell>
          <cell r="X212" t="e">
            <v>#REF!</v>
          </cell>
          <cell r="Y212" t="e">
            <v>#REF!</v>
          </cell>
          <cell r="Z212" t="e">
            <v>#REF!</v>
          </cell>
          <cell r="AA212" t="e">
            <v>#REF!</v>
          </cell>
          <cell r="AB212" t="e">
            <v>#REF!</v>
          </cell>
          <cell r="AC212" t="e">
            <v>#REF!</v>
          </cell>
        </row>
        <row r="213">
          <cell r="A213">
            <v>210</v>
          </cell>
          <cell r="R213">
            <v>11.148202194264199</v>
          </cell>
          <cell r="S213">
            <v>15.131812917855195</v>
          </cell>
          <cell r="X213" t="e">
            <v>#REF!</v>
          </cell>
          <cell r="Y213" t="e">
            <v>#REF!</v>
          </cell>
          <cell r="Z213" t="e">
            <v>#REF!</v>
          </cell>
          <cell r="AA213" t="e">
            <v>#REF!</v>
          </cell>
          <cell r="AB213" t="e">
            <v>#REF!</v>
          </cell>
          <cell r="AC213" t="e">
            <v>#REF!</v>
          </cell>
        </row>
        <row r="214">
          <cell r="A214">
            <v>211</v>
          </cell>
          <cell r="R214">
            <v>11.152970392413218</v>
          </cell>
          <cell r="S214">
            <v>15.112944545227156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A215">
            <v>212</v>
          </cell>
          <cell r="R215">
            <v>11.157738590562239</v>
          </cell>
          <cell r="S215">
            <v>15.094276667615178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</row>
        <row r="216">
          <cell r="A216">
            <v>213</v>
          </cell>
          <cell r="R216">
            <v>11.162506788711259</v>
          </cell>
          <cell r="S216">
            <v>15.075806461145795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</row>
        <row r="217">
          <cell r="A217">
            <v>214</v>
          </cell>
          <cell r="R217">
            <v>11.167274986860278</v>
          </cell>
          <cell r="S217">
            <v>15.057531154728224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</row>
        <row r="218">
          <cell r="A218">
            <v>215</v>
          </cell>
          <cell r="R218">
            <v>11.172043185009299</v>
          </cell>
          <cell r="S218">
            <v>15.039448028826857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</row>
        <row r="219">
          <cell r="A219">
            <v>216</v>
          </cell>
          <cell r="R219">
            <v>11.176811383158318</v>
          </cell>
          <cell r="S219">
            <v>15.021554414267863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</row>
        <row r="220">
          <cell r="A220">
            <v>217</v>
          </cell>
          <cell r="R220">
            <v>11.181579581307338</v>
          </cell>
          <cell r="S220">
            <v>15.003847691078763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</row>
        <row r="221">
          <cell r="A221">
            <v>218</v>
          </cell>
          <cell r="R221">
            <v>11.186347779456359</v>
          </cell>
          <cell r="S221">
            <v>14.986325287359966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</row>
        <row r="222">
          <cell r="A222">
            <v>219</v>
          </cell>
          <cell r="R222">
            <v>11.191115977605378</v>
          </cell>
          <cell r="S222">
            <v>14.968984678187232</v>
          </cell>
          <cell r="X222" t="e">
            <v>#REF!</v>
          </cell>
          <cell r="Y222" t="e">
            <v>#REF!</v>
          </cell>
          <cell r="Z222" t="e">
            <v>#REF!</v>
          </cell>
          <cell r="AA222" t="e">
            <v>#REF!</v>
          </cell>
          <cell r="AB222" t="e">
            <v>#REF!</v>
          </cell>
          <cell r="AC222" t="e">
            <v>#REF!</v>
          </cell>
        </row>
        <row r="223">
          <cell r="A223">
            <v>220</v>
          </cell>
          <cell r="R223">
            <v>11.195884175754399</v>
          </cell>
          <cell r="S223">
            <v>14.951823384544017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</row>
        <row r="224">
          <cell r="A224">
            <v>221</v>
          </cell>
          <cell r="R224">
            <v>11.200652373903418</v>
          </cell>
          <cell r="S224">
            <v>14.934838972282861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</row>
        <row r="225">
          <cell r="A225">
            <v>222</v>
          </cell>
          <cell r="R225">
            <v>11.205420572052438</v>
          </cell>
          <cell r="S225">
            <v>14.918029051114821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</row>
        <row r="226">
          <cell r="A226">
            <v>223</v>
          </cell>
          <cell r="R226">
            <v>11.210188770201459</v>
          </cell>
          <cell r="S226">
            <v>14.901391273626086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</row>
        <row r="227">
          <cell r="A227">
            <v>224</v>
          </cell>
          <cell r="R227">
            <v>11.21495696835048</v>
          </cell>
          <cell r="S227">
            <v>14.88492333432095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</row>
        <row r="228">
          <cell r="A228">
            <v>225</v>
          </cell>
          <cell r="R228">
            <v>11.219725166499499</v>
          </cell>
          <cell r="S228">
            <v>14.868622968690303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</row>
        <row r="229">
          <cell r="A229">
            <v>226</v>
          </cell>
          <cell r="R229">
            <v>11.224493364648518</v>
          </cell>
          <cell r="S229">
            <v>14.852487952304832</v>
          </cell>
          <cell r="X229" t="e">
            <v>#REF!</v>
          </cell>
          <cell r="Y229" t="e">
            <v>#REF!</v>
          </cell>
          <cell r="Z229" t="e">
            <v>#REF!</v>
          </cell>
          <cell r="AA229" t="e">
            <v>#REF!</v>
          </cell>
          <cell r="AB229" t="e">
            <v>#REF!</v>
          </cell>
          <cell r="AC229" t="e">
            <v>#REF!</v>
          </cell>
        </row>
        <row r="230">
          <cell r="A230">
            <v>227</v>
          </cell>
          <cell r="R230">
            <v>11.229261562797538</v>
          </cell>
          <cell r="S230">
            <v>14.836516099932227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</row>
        <row r="231">
          <cell r="A231">
            <v>228</v>
          </cell>
          <cell r="R231">
            <v>11.234029760946559</v>
          </cell>
          <cell r="S231">
            <v>14.820705264677578</v>
          </cell>
          <cell r="X231" t="e">
            <v>#REF!</v>
          </cell>
          <cell r="Y231" t="e">
            <v>#REF!</v>
          </cell>
          <cell r="Z231" t="e">
            <v>#REF!</v>
          </cell>
          <cell r="AA231" t="e">
            <v>#REF!</v>
          </cell>
          <cell r="AB231" t="e">
            <v>#REF!</v>
          </cell>
          <cell r="AC231" t="e">
            <v>#REF!</v>
          </cell>
        </row>
        <row r="232">
          <cell r="A232">
            <v>229</v>
          </cell>
          <cell r="R232">
            <v>11.23879795909558</v>
          </cell>
          <cell r="S232">
            <v>14.805053337146328</v>
          </cell>
          <cell r="X232" t="e">
            <v>#REF!</v>
          </cell>
          <cell r="Y232" t="e">
            <v>#REF!</v>
          </cell>
          <cell r="Z232" t="e">
            <v>#REF!</v>
          </cell>
          <cell r="AA232" t="e">
            <v>#REF!</v>
          </cell>
          <cell r="AB232" t="e">
            <v>#REF!</v>
          </cell>
          <cell r="AC232" t="e">
            <v>#REF!</v>
          </cell>
        </row>
        <row r="233">
          <cell r="A233">
            <v>230</v>
          </cell>
          <cell r="R233">
            <v>11.243566157244599</v>
          </cell>
          <cell r="S233">
            <v>14.78955824462904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</row>
        <row r="234">
          <cell r="A234">
            <v>231</v>
          </cell>
          <cell r="R234">
            <v>11.248334355393618</v>
          </cell>
          <cell r="S234">
            <v>14.774217950307351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</row>
        <row r="235">
          <cell r="A235">
            <v>232</v>
          </cell>
          <cell r="R235">
            <v>11.253102553542639</v>
          </cell>
          <cell r="S235">
            <v>14.759030452480456</v>
          </cell>
          <cell r="X235" t="e">
            <v>#REF!</v>
          </cell>
          <cell r="Y235" t="e">
            <v>#REF!</v>
          </cell>
          <cell r="Z235" t="e">
            <v>#REF!</v>
          </cell>
          <cell r="AA235" t="e">
            <v>#REF!</v>
          </cell>
          <cell r="AB235" t="e">
            <v>#REF!</v>
          </cell>
          <cell r="AC235" t="e">
            <v>#REF!</v>
          </cell>
        </row>
        <row r="236">
          <cell r="A236">
            <v>233</v>
          </cell>
          <cell r="R236">
            <v>11.257870751691659</v>
          </cell>
          <cell r="S236">
            <v>14.743993783811517</v>
          </cell>
          <cell r="X236" t="e">
            <v>#REF!</v>
          </cell>
          <cell r="Y236" t="e">
            <v>#REF!</v>
          </cell>
          <cell r="Z236" t="e">
            <v>#REF!</v>
          </cell>
          <cell r="AA236" t="e">
            <v>#REF!</v>
          </cell>
          <cell r="AB236" t="e">
            <v>#REF!</v>
          </cell>
          <cell r="AC236" t="e">
            <v>#REF!</v>
          </cell>
        </row>
        <row r="237">
          <cell r="A237">
            <v>234</v>
          </cell>
          <cell r="R237">
            <v>11.26263894984068</v>
          </cell>
          <cell r="S237">
            <v>14.729106010593375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</row>
        <row r="238">
          <cell r="A238">
            <v>235</v>
          </cell>
          <cell r="R238">
            <v>11.267407147989699</v>
          </cell>
          <cell r="S238">
            <v>14.714365232033041</v>
          </cell>
          <cell r="X238" t="e">
            <v>#REF!</v>
          </cell>
          <cell r="Y238" t="e">
            <v>#REF!</v>
          </cell>
          <cell r="Z238" t="e">
            <v>#REF!</v>
          </cell>
          <cell r="AA238" t="e">
            <v>#REF!</v>
          </cell>
          <cell r="AB238" t="e">
            <v>#REF!</v>
          </cell>
          <cell r="AC238" t="e">
            <v>#REF!</v>
          </cell>
        </row>
        <row r="239">
          <cell r="A239">
            <v>236</v>
          </cell>
          <cell r="R239">
            <v>11.272175346138718</v>
          </cell>
          <cell r="S239">
            <v>14.699769579554362</v>
          </cell>
          <cell r="X239" t="e">
            <v>#REF!</v>
          </cell>
          <cell r="Y239" t="e">
            <v>#REF!</v>
          </cell>
          <cell r="Z239" t="e">
            <v>#REF!</v>
          </cell>
          <cell r="AA239" t="e">
            <v>#REF!</v>
          </cell>
          <cell r="AB239" t="e">
            <v>#REF!</v>
          </cell>
          <cell r="AC239" t="e">
            <v>#REF!</v>
          </cell>
        </row>
        <row r="240">
          <cell r="A240">
            <v>237</v>
          </cell>
          <cell r="R240">
            <v>11.276943544287738</v>
          </cell>
          <cell r="S240">
            <v>14.685317216118323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</row>
        <row r="241">
          <cell r="A241">
            <v>238</v>
          </cell>
          <cell r="R241">
            <v>11.281711742436759</v>
          </cell>
          <cell r="S241">
            <v>14.671006335560522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</row>
        <row r="242">
          <cell r="A242">
            <v>239</v>
          </cell>
          <cell r="R242">
            <v>11.286479940585778</v>
          </cell>
          <cell r="S242">
            <v>14.656835161945251</v>
          </cell>
          <cell r="X242" t="e">
            <v>#REF!</v>
          </cell>
          <cell r="Y242" t="e">
            <v>#REF!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</row>
        <row r="243">
          <cell r="A243">
            <v>240</v>
          </cell>
          <cell r="R243">
            <v>11.291248138734797</v>
          </cell>
          <cell r="S243">
            <v>14.64280194893573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</row>
        <row r="244">
          <cell r="A244">
            <v>241</v>
          </cell>
          <cell r="R244">
            <v>11.296016336883818</v>
          </cell>
          <cell r="S244">
            <v>14.628904979180021</v>
          </cell>
          <cell r="X244" t="e">
            <v>#REF!</v>
          </cell>
          <cell r="Y244" t="e">
            <v>#REF!</v>
          </cell>
          <cell r="Z244" t="e">
            <v>#REF!</v>
          </cell>
          <cell r="AA244" t="e">
            <v>#REF!</v>
          </cell>
          <cell r="AB244" t="e">
            <v>#REF!</v>
          </cell>
          <cell r="AC244" t="e">
            <v>#REF!</v>
          </cell>
        </row>
        <row r="245">
          <cell r="A245">
            <v>242</v>
          </cell>
          <cell r="R245">
            <v>11.300784535032838</v>
          </cell>
          <cell r="S245">
            <v>14.615142563712164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</row>
        <row r="246">
          <cell r="A246">
            <v>243</v>
          </cell>
          <cell r="R246">
            <v>11.305552733181859</v>
          </cell>
          <cell r="S246">
            <v>14.601513041368111</v>
          </cell>
          <cell r="X246" t="e">
            <v>#REF!</v>
          </cell>
          <cell r="Y246" t="e">
            <v>#REF!</v>
          </cell>
          <cell r="Z246" t="e">
            <v>#REF!</v>
          </cell>
          <cell r="AA246" t="e">
            <v>#REF!</v>
          </cell>
          <cell r="AB246" t="e">
            <v>#REF!</v>
          </cell>
          <cell r="AC246" t="e">
            <v>#REF!</v>
          </cell>
        </row>
        <row r="247">
          <cell r="A247">
            <v>244</v>
          </cell>
          <cell r="R247">
            <v>11.310320931330878</v>
          </cell>
          <cell r="S247">
            <v>14.588014778216012</v>
          </cell>
          <cell r="X247" t="e">
            <v>#REF!</v>
          </cell>
          <cell r="Y247" t="e">
            <v>#REF!</v>
          </cell>
          <cell r="Z247" t="e">
            <v>#REF!</v>
          </cell>
          <cell r="AA247" t="e">
            <v>#REF!</v>
          </cell>
          <cell r="AB247" t="e">
            <v>#REF!</v>
          </cell>
          <cell r="AC247" t="e">
            <v>#REF!</v>
          </cell>
        </row>
        <row r="248">
          <cell r="A248">
            <v>245</v>
          </cell>
          <cell r="R248">
            <v>11.315089129479897</v>
          </cell>
          <cell r="S248">
            <v>14.574646167000457</v>
          </cell>
          <cell r="X248" t="e">
            <v>#REF!</v>
          </cell>
          <cell r="Y248" t="e">
            <v>#REF!</v>
          </cell>
          <cell r="Z248" t="e">
            <v>#REF!</v>
          </cell>
          <cell r="AA248" t="e">
            <v>#REF!</v>
          </cell>
          <cell r="AB248" t="e">
            <v>#REF!</v>
          </cell>
          <cell r="AC248" t="e">
            <v>#REF!</v>
          </cell>
        </row>
        <row r="249">
          <cell r="A249">
            <v>246</v>
          </cell>
          <cell r="R249">
            <v>11.319857327628918</v>
          </cell>
          <cell r="S249">
            <v>14.561405626600269</v>
          </cell>
          <cell r="X249" t="e">
            <v>#REF!</v>
          </cell>
          <cell r="Y249" t="e">
            <v>#REF!</v>
          </cell>
          <cell r="Z249" t="e">
            <v>#REF!</v>
          </cell>
          <cell r="AA249" t="e">
            <v>#REF!</v>
          </cell>
          <cell r="AB249" t="e">
            <v>#REF!</v>
          </cell>
          <cell r="AC249" t="e">
            <v>#REF!</v>
          </cell>
        </row>
        <row r="250">
          <cell r="A250">
            <v>247</v>
          </cell>
          <cell r="R250">
            <v>11.32462552577794</v>
          </cell>
          <cell r="S250">
            <v>14.548291601499477</v>
          </cell>
          <cell r="X250" t="e">
            <v>#REF!</v>
          </cell>
          <cell r="Y250" t="e">
            <v>#REF!</v>
          </cell>
          <cell r="Z250" t="e">
            <v>#REF!</v>
          </cell>
          <cell r="AA250" t="e">
            <v>#REF!</v>
          </cell>
          <cell r="AB250" t="e">
            <v>#REF!</v>
          </cell>
          <cell r="AC250" t="e">
            <v>#REF!</v>
          </cell>
        </row>
        <row r="251">
          <cell r="A251">
            <v>248</v>
          </cell>
          <cell r="R251">
            <v>11.329393723926959</v>
          </cell>
          <cell r="S251">
            <v>14.53530256127106</v>
          </cell>
          <cell r="X251" t="e">
            <v>#REF!</v>
          </cell>
          <cell r="Y251" t="e">
            <v>#REF!</v>
          </cell>
          <cell r="Z251" t="e">
            <v>#REF!</v>
          </cell>
          <cell r="AA251" t="e">
            <v>#REF!</v>
          </cell>
          <cell r="AB251" t="e">
            <v>#REF!</v>
          </cell>
          <cell r="AC251" t="e">
            <v>#REF!</v>
          </cell>
        </row>
        <row r="252">
          <cell r="A252">
            <v>249</v>
          </cell>
          <cell r="R252">
            <v>11.334161922075978</v>
          </cell>
          <cell r="S252">
            <v>14.522437000073189</v>
          </cell>
          <cell r="X252" t="e">
            <v>#REF!</v>
          </cell>
          <cell r="Y252" t="e">
            <v>#REF!</v>
          </cell>
          <cell r="Z252" t="e">
            <v>#REF!</v>
          </cell>
          <cell r="AA252" t="e">
            <v>#REF!</v>
          </cell>
          <cell r="AB252" t="e">
            <v>#REF!</v>
          </cell>
          <cell r="AC252" t="e">
            <v>#REF!</v>
          </cell>
        </row>
        <row r="253">
          <cell r="A253">
            <v>250</v>
          </cell>
          <cell r="R253">
            <v>11.338930120224999</v>
          </cell>
          <cell r="S253">
            <v>14.509693436157496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</row>
        <row r="254">
          <cell r="A254">
            <v>251</v>
          </cell>
          <cell r="R254">
            <v>11.343698318374019</v>
          </cell>
          <cell r="S254">
            <v>14.49707041138914</v>
          </cell>
          <cell r="X254" t="e">
            <v>#REF!</v>
          </cell>
          <cell r="Y254" t="e">
            <v>#REF!</v>
          </cell>
          <cell r="Z254" t="e">
            <v>#REF!</v>
          </cell>
          <cell r="AA254" t="e">
            <v>#REF!</v>
          </cell>
          <cell r="AB254" t="e">
            <v>#REF!</v>
          </cell>
          <cell r="AC254" t="e">
            <v>#REF!</v>
          </cell>
        </row>
        <row r="255">
          <cell r="A255">
            <v>252</v>
          </cell>
          <cell r="R255">
            <v>11.34846651652304</v>
          </cell>
          <cell r="S255">
            <v>14.484566490778269</v>
          </cell>
          <cell r="X255" t="e">
            <v>#REF!</v>
          </cell>
          <cell r="Y255" t="e">
            <v>#REF!</v>
          </cell>
          <cell r="Z255" t="e">
            <v>#REF!</v>
          </cell>
          <cell r="AA255" t="e">
            <v>#REF!</v>
          </cell>
          <cell r="AB255" t="e">
            <v>#REF!</v>
          </cell>
          <cell r="AC255" t="e">
            <v>#REF!</v>
          </cell>
        </row>
        <row r="256">
          <cell r="A256">
            <v>253</v>
          </cell>
          <cell r="R256">
            <v>11.353234714672059</v>
          </cell>
          <cell r="S256">
            <v>14.47218026202261</v>
          </cell>
          <cell r="X256" t="e">
            <v>#REF!</v>
          </cell>
          <cell r="Y256" t="e">
            <v>#REF!</v>
          </cell>
          <cell r="Z256" t="e">
            <v>#REF!</v>
          </cell>
          <cell r="AA256" t="e">
            <v>#REF!</v>
          </cell>
          <cell r="AB256" t="e">
            <v>#REF!</v>
          </cell>
          <cell r="AC256" t="e">
            <v>#REF!</v>
          </cell>
        </row>
        <row r="257">
          <cell r="A257">
            <v>254</v>
          </cell>
          <cell r="R257">
            <v>11.358002912821078</v>
          </cell>
          <cell r="S257">
            <v>14.459910335060892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</row>
        <row r="258">
          <cell r="A258">
            <v>255</v>
          </cell>
          <cell r="R258">
            <v>11.362771110970099</v>
          </cell>
          <cell r="S258">
            <v>14.447755341636716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</row>
        <row r="259">
          <cell r="A259">
            <v>256</v>
          </cell>
          <cell r="R259">
            <v>11.367539309119119</v>
          </cell>
          <cell r="S259">
            <v>14.435713934872686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</row>
        <row r="260">
          <cell r="A260">
            <v>257</v>
          </cell>
          <cell r="R260">
            <v>11.37230750726814</v>
          </cell>
          <cell r="S260">
            <v>14.423784788854478</v>
          </cell>
          <cell r="X260" t="e">
            <v>#REF!</v>
          </cell>
          <cell r="Y260" t="e">
            <v>#REF!</v>
          </cell>
          <cell r="Z260" t="e">
            <v>#REF!</v>
          </cell>
          <cell r="AA260" t="e">
            <v>#REF!</v>
          </cell>
          <cell r="AB260" t="e">
            <v>#REF!</v>
          </cell>
          <cell r="AC260" t="e">
            <v>#REF!</v>
          </cell>
        </row>
        <row r="261">
          <cell r="A261">
            <v>258</v>
          </cell>
          <cell r="R261">
            <v>11.377075705417159</v>
          </cell>
          <cell r="S261">
            <v>14.411966598224584</v>
          </cell>
          <cell r="X261" t="e">
            <v>#REF!</v>
          </cell>
          <cell r="Y261" t="e">
            <v>#REF!</v>
          </cell>
          <cell r="Z261" t="e">
            <v>#REF!</v>
          </cell>
          <cell r="AA261" t="e">
            <v>#REF!</v>
          </cell>
          <cell r="AB261" t="e">
            <v>#REF!</v>
          </cell>
          <cell r="AC261" t="e">
            <v>#REF!</v>
          </cell>
        </row>
        <row r="262">
          <cell r="A262">
            <v>259</v>
          </cell>
          <cell r="R262">
            <v>11.38184390356618</v>
          </cell>
          <cell r="S262">
            <v>14.400258077785464</v>
          </cell>
          <cell r="X262" t="e">
            <v>#REF!</v>
          </cell>
          <cell r="Y262" t="e">
            <v>#REF!</v>
          </cell>
          <cell r="Z262" t="e">
            <v>#REF!</v>
          </cell>
          <cell r="AA262" t="e">
            <v>#REF!</v>
          </cell>
          <cell r="AB262" t="e">
            <v>#REF!</v>
          </cell>
          <cell r="AC262" t="e">
            <v>#REF!</v>
          </cell>
        </row>
        <row r="263">
          <cell r="A263">
            <v>260</v>
          </cell>
          <cell r="R263">
            <v>11.386612101715199</v>
          </cell>
          <cell r="S263">
            <v>14.388657962111832</v>
          </cell>
          <cell r="X263" t="e">
            <v>#REF!</v>
          </cell>
          <cell r="Y263" t="e">
            <v>#REF!</v>
          </cell>
          <cell r="Z263" t="e">
            <v>#REF!</v>
          </cell>
          <cell r="AA263" t="e">
            <v>#REF!</v>
          </cell>
          <cell r="AB263" t="e">
            <v>#REF!</v>
          </cell>
          <cell r="AC263" t="e">
            <v>#REF!</v>
          </cell>
        </row>
        <row r="264">
          <cell r="A264">
            <v>261</v>
          </cell>
          <cell r="R264">
            <v>11.39138029986422</v>
          </cell>
          <cell r="S264">
            <v>14.377165005171896</v>
          </cell>
          <cell r="X264" t="e">
            <v>#REF!</v>
          </cell>
          <cell r="Y264" t="e">
            <v>#REF!</v>
          </cell>
          <cell r="Z264" t="e">
            <v>#REF!</v>
          </cell>
          <cell r="AA264" t="e">
            <v>#REF!</v>
          </cell>
          <cell r="AB264" t="e">
            <v>#REF!</v>
          </cell>
          <cell r="AC264" t="e">
            <v>#REF!</v>
          </cell>
        </row>
        <row r="265">
          <cell r="A265">
            <v>262</v>
          </cell>
          <cell r="R265">
            <v>11.396148498013238</v>
          </cell>
          <cell r="S265">
            <v>14.365777979957265</v>
          </cell>
          <cell r="X265" t="e">
            <v>#REF!</v>
          </cell>
          <cell r="Y265" t="e">
            <v>#REF!</v>
          </cell>
          <cell r="Z265" t="e">
            <v>#REF!</v>
          </cell>
          <cell r="AA265" t="e">
            <v>#REF!</v>
          </cell>
          <cell r="AB265" t="e">
            <v>#REF!</v>
          </cell>
          <cell r="AC265" t="e">
            <v>#REF!</v>
          </cell>
        </row>
        <row r="266">
          <cell r="A266">
            <v>263</v>
          </cell>
          <cell r="R266">
            <v>11.400916696162257</v>
          </cell>
          <cell r="S266">
            <v>14.354495678121266</v>
          </cell>
          <cell r="X266" t="e">
            <v>#REF!</v>
          </cell>
          <cell r="Y266" t="e">
            <v>#REF!</v>
          </cell>
          <cell r="Z266" t="e">
            <v>#REF!</v>
          </cell>
          <cell r="AA266" t="e">
            <v>#REF!</v>
          </cell>
          <cell r="AB266" t="e">
            <v>#REF!</v>
          </cell>
          <cell r="AC266" t="e">
            <v>#REF!</v>
          </cell>
        </row>
        <row r="267">
          <cell r="A267">
            <v>264</v>
          </cell>
          <cell r="R267">
            <v>11.405684894311278</v>
          </cell>
          <cell r="S267">
            <v>14.343316909625488</v>
          </cell>
          <cell r="X267" t="e">
            <v>#REF!</v>
          </cell>
          <cell r="Y267" t="e">
            <v>#REF!</v>
          </cell>
          <cell r="Z267" t="e">
            <v>#REF!</v>
          </cell>
          <cell r="AA267" t="e">
            <v>#REF!</v>
          </cell>
          <cell r="AB267" t="e">
            <v>#REF!</v>
          </cell>
          <cell r="AC267" t="e">
            <v>#REF!</v>
          </cell>
        </row>
        <row r="268">
          <cell r="A268">
            <v>265</v>
          </cell>
          <cell r="R268">
            <v>11.410453092460298</v>
          </cell>
          <cell r="S268">
            <v>14.332240502394392</v>
          </cell>
          <cell r="X268" t="e">
            <v>#REF!</v>
          </cell>
          <cell r="Y268" t="e">
            <v>#REF!</v>
          </cell>
          <cell r="Z268" t="e">
            <v>#REF!</v>
          </cell>
          <cell r="AA268" t="e">
            <v>#REF!</v>
          </cell>
          <cell r="AB268" t="e">
            <v>#REF!</v>
          </cell>
          <cell r="AC268" t="e">
            <v>#REF!</v>
          </cell>
        </row>
        <row r="269">
          <cell r="A269">
            <v>266</v>
          </cell>
          <cell r="R269">
            <v>11.415221290609319</v>
          </cell>
          <cell r="S269">
            <v>14.321265301977629</v>
          </cell>
          <cell r="X269" t="e">
            <v>#REF!</v>
          </cell>
          <cell r="Y269" t="e">
            <v>#REF!</v>
          </cell>
          <cell r="Z269" t="e">
            <v>#REF!</v>
          </cell>
          <cell r="AA269" t="e">
            <v>#REF!</v>
          </cell>
          <cell r="AB269" t="e">
            <v>#REF!</v>
          </cell>
          <cell r="AC269" t="e">
            <v>#REF!</v>
          </cell>
        </row>
        <row r="270">
          <cell r="A270">
            <v>267</v>
          </cell>
          <cell r="R270">
            <v>11.41998948875834</v>
          </cell>
          <cell r="S270">
            <v>14.310390171219975</v>
          </cell>
          <cell r="X270" t="e">
            <v>#REF!</v>
          </cell>
          <cell r="Y270" t="e">
            <v>#REF!</v>
          </cell>
          <cell r="Z270" t="e">
            <v>#REF!</v>
          </cell>
          <cell r="AA270" t="e">
            <v>#REF!</v>
          </cell>
          <cell r="AB270" t="e">
            <v>#REF!</v>
          </cell>
          <cell r="AC270" t="e">
            <v>#REF!</v>
          </cell>
        </row>
        <row r="271">
          <cell r="A271">
            <v>268</v>
          </cell>
          <cell r="R271">
            <v>11.424757686907359</v>
          </cell>
          <cell r="S271">
            <v>14.299613989938678</v>
          </cell>
          <cell r="X271" t="e">
            <v>#REF!</v>
          </cell>
          <cell r="Y271" t="e">
            <v>#REF!</v>
          </cell>
          <cell r="Z271" t="e">
            <v>#REF!</v>
          </cell>
          <cell r="AA271" t="e">
            <v>#REF!</v>
          </cell>
          <cell r="AB271" t="e">
            <v>#REF!</v>
          </cell>
          <cell r="AC271" t="e">
            <v>#REF!</v>
          </cell>
        </row>
        <row r="272">
          <cell r="A272">
            <v>269</v>
          </cell>
          <cell r="R272">
            <v>11.429525885056378</v>
          </cell>
          <cell r="S272">
            <v>14.288935654607984</v>
          </cell>
          <cell r="X272" t="e">
            <v>#REF!</v>
          </cell>
          <cell r="Y272" t="e">
            <v>#REF!</v>
          </cell>
          <cell r="Z272" t="e">
            <v>#REF!</v>
          </cell>
          <cell r="AA272" t="e">
            <v>#REF!</v>
          </cell>
          <cell r="AB272" t="e">
            <v>#REF!</v>
          </cell>
          <cell r="AC272" t="e">
            <v>#REF!</v>
          </cell>
        </row>
        <row r="273">
          <cell r="A273">
            <v>270</v>
          </cell>
          <cell r="R273">
            <v>11.434294083205399</v>
          </cell>
          <cell r="S273">
            <v>14.278354078050661</v>
          </cell>
          <cell r="X273" t="e">
            <v>#REF!</v>
          </cell>
          <cell r="Y273" t="e">
            <v>#REF!</v>
          </cell>
          <cell r="Z273" t="e">
            <v>#REF!</v>
          </cell>
          <cell r="AA273" t="e">
            <v>#REF!</v>
          </cell>
          <cell r="AB273" t="e">
            <v>#REF!</v>
          </cell>
          <cell r="AC273" t="e">
            <v>#REF!</v>
          </cell>
        </row>
        <row r="274">
          <cell r="A274">
            <v>271</v>
          </cell>
          <cell r="R274">
            <v>11.439062281354419</v>
          </cell>
          <cell r="S274">
            <v>14.267868189136379</v>
          </cell>
          <cell r="X274" t="e">
            <v>#REF!</v>
          </cell>
          <cell r="Y274" t="e">
            <v>#REF!</v>
          </cell>
          <cell r="Z274" t="e">
            <v>#REF!</v>
          </cell>
          <cell r="AA274" t="e">
            <v>#REF!</v>
          </cell>
          <cell r="AB274" t="e">
            <v>#REF!</v>
          </cell>
          <cell r="AC274" t="e">
            <v>#REF!</v>
          </cell>
        </row>
        <row r="275">
          <cell r="A275">
            <v>272</v>
          </cell>
          <cell r="R275">
            <v>11.443830479503438</v>
          </cell>
          <cell r="S275">
            <v>14.257476932486718</v>
          </cell>
          <cell r="X275" t="e">
            <v>#REF!</v>
          </cell>
          <cell r="Y275" t="e">
            <v>#REF!</v>
          </cell>
          <cell r="Z275" t="e">
            <v>#REF!</v>
          </cell>
          <cell r="AA275" t="e">
            <v>#REF!</v>
          </cell>
          <cell r="AB275" t="e">
            <v>#REF!</v>
          </cell>
          <cell r="AC275" t="e">
            <v>#REF!</v>
          </cell>
        </row>
        <row r="276">
          <cell r="A276">
            <v>273</v>
          </cell>
          <cell r="R276">
            <v>11.448598677652461</v>
          </cell>
          <cell r="S276">
            <v>14.247179268186688</v>
          </cell>
          <cell r="X276" t="e">
            <v>#REF!</v>
          </cell>
          <cell r="Y276" t="e">
            <v>#REF!</v>
          </cell>
          <cell r="Z276" t="e">
            <v>#REF!</v>
          </cell>
          <cell r="AA276" t="e">
            <v>#REF!</v>
          </cell>
          <cell r="AB276" t="e">
            <v>#REF!</v>
          </cell>
          <cell r="AC276" t="e">
            <v>#REF!</v>
          </cell>
        </row>
        <row r="277">
          <cell r="A277">
            <v>274</v>
          </cell>
          <cell r="R277">
            <v>11.45336687580148</v>
          </cell>
          <cell r="S277">
            <v>14.236974171502528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</row>
        <row r="278">
          <cell r="A278">
            <v>275</v>
          </cell>
          <cell r="R278">
            <v>11.458135073950499</v>
          </cell>
          <cell r="S278">
            <v>14.226860632605703</v>
          </cell>
          <cell r="X278" t="e">
            <v>#REF!</v>
          </cell>
          <cell r="Y278" t="e">
            <v>#REF!</v>
          </cell>
          <cell r="Z278" t="e">
            <v>#REF!</v>
          </cell>
          <cell r="AA278" t="e">
            <v>#REF!</v>
          </cell>
          <cell r="AB278" t="e">
            <v>#REF!</v>
          </cell>
          <cell r="AC278" t="e">
            <v>#REF!</v>
          </cell>
        </row>
        <row r="279">
          <cell r="A279">
            <v>276</v>
          </cell>
          <cell r="R279">
            <v>11.462903272099519</v>
          </cell>
          <cell r="S279">
            <v>14.216837656302877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</row>
        <row r="280">
          <cell r="A280">
            <v>277</v>
          </cell>
          <cell r="R280">
            <v>11.46767147024854</v>
          </cell>
          <cell r="S280">
            <v>14.206904261771724</v>
          </cell>
          <cell r="X280" t="e">
            <v>#REF!</v>
          </cell>
          <cell r="Y280" t="e">
            <v>#REF!</v>
          </cell>
          <cell r="Z280" t="e">
            <v>#REF!</v>
          </cell>
          <cell r="AA280" t="e">
            <v>#REF!</v>
          </cell>
          <cell r="AB280" t="e">
            <v>#REF!</v>
          </cell>
          <cell r="AC280" t="e">
            <v>#REF!</v>
          </cell>
        </row>
        <row r="281">
          <cell r="A281">
            <v>278</v>
          </cell>
          <cell r="R281">
            <v>11.472439668397557</v>
          </cell>
          <cell r="S281">
            <v>14.197059482302485</v>
          </cell>
          <cell r="X281" t="e">
            <v>#REF!</v>
          </cell>
          <cell r="Y281" t="e">
            <v>#REF!</v>
          </cell>
          <cell r="Z281" t="e">
            <v>#REF!</v>
          </cell>
          <cell r="AA281" t="e">
            <v>#REF!</v>
          </cell>
          <cell r="AB281" t="e">
            <v>#REF!</v>
          </cell>
          <cell r="AC281" t="e">
            <v>#REF!</v>
          </cell>
        </row>
        <row r="282">
          <cell r="A282">
            <v>279</v>
          </cell>
          <cell r="R282">
            <v>11.477207866546578</v>
          </cell>
          <cell r="S282">
            <v>14.187302365045026</v>
          </cell>
          <cell r="X282" t="e">
            <v>#REF!</v>
          </cell>
          <cell r="Y282" t="e">
            <v>#REF!</v>
          </cell>
          <cell r="Z282" t="e">
            <v>#REF!</v>
          </cell>
          <cell r="AA282" t="e">
            <v>#REF!</v>
          </cell>
          <cell r="AB282" t="e">
            <v>#REF!</v>
          </cell>
          <cell r="AC282" t="e">
            <v>#REF!</v>
          </cell>
        </row>
        <row r="283">
          <cell r="A283">
            <v>280</v>
          </cell>
          <cell r="R283">
            <v>11.481976064695598</v>
          </cell>
          <cell r="S283">
            <v>14.17763197076137</v>
          </cell>
          <cell r="X283" t="e">
            <v>#REF!</v>
          </cell>
          <cell r="Y283" t="e">
            <v>#REF!</v>
          </cell>
          <cell r="Z283" t="e">
            <v>#REF!</v>
          </cell>
          <cell r="AA283" t="e">
            <v>#REF!</v>
          </cell>
          <cell r="AB283" t="e">
            <v>#REF!</v>
          </cell>
          <cell r="AC283" t="e">
            <v>#REF!</v>
          </cell>
        </row>
        <row r="284">
          <cell r="A284">
            <v>281</v>
          </cell>
          <cell r="R284">
            <v>11.486744262844619</v>
          </cell>
          <cell r="S284">
            <v>14.168047373583462</v>
          </cell>
          <cell r="X284" t="e">
            <v>#REF!</v>
          </cell>
          <cell r="Y284" t="e">
            <v>#REF!</v>
          </cell>
          <cell r="Z284" t="e">
            <v>#REF!</v>
          </cell>
          <cell r="AA284" t="e">
            <v>#REF!</v>
          </cell>
          <cell r="AB284" t="e">
            <v>#REF!</v>
          </cell>
          <cell r="AC284" t="e">
            <v>#REF!</v>
          </cell>
        </row>
        <row r="285">
          <cell r="A285">
            <v>282</v>
          </cell>
          <cell r="R285">
            <v>11.491512460993638</v>
          </cell>
          <cell r="S285">
            <v>14.158547660776145</v>
          </cell>
          <cell r="X285" t="e">
            <v>#REF!</v>
          </cell>
          <cell r="Y285" t="e">
            <v>#REF!</v>
          </cell>
          <cell r="Z285" t="e">
            <v>#REF!</v>
          </cell>
          <cell r="AA285" t="e">
            <v>#REF!</v>
          </cell>
          <cell r="AB285" t="e">
            <v>#REF!</v>
          </cell>
          <cell r="AC285" t="e">
            <v>#REF!</v>
          </cell>
        </row>
        <row r="286">
          <cell r="A286">
            <v>283</v>
          </cell>
          <cell r="R286">
            <v>11.496280659142661</v>
          </cell>
          <cell r="S286">
            <v>14.149131932505091</v>
          </cell>
          <cell r="X286" t="e">
            <v>#REF!</v>
          </cell>
          <cell r="Y286" t="e">
            <v>#REF!</v>
          </cell>
          <cell r="Z286" t="e">
            <v>#REF!</v>
          </cell>
          <cell r="AA286" t="e">
            <v>#REF!</v>
          </cell>
          <cell r="AB286" t="e">
            <v>#REF!</v>
          </cell>
          <cell r="AC286" t="e">
            <v>#REF!</v>
          </cell>
        </row>
        <row r="287">
          <cell r="A287">
            <v>284</v>
          </cell>
          <cell r="R287">
            <v>11.501048857291677</v>
          </cell>
          <cell r="S287">
            <v>14.139799301609713</v>
          </cell>
          <cell r="X287" t="e">
            <v>#REF!</v>
          </cell>
          <cell r="Y287" t="e">
            <v>#REF!</v>
          </cell>
          <cell r="Z287" t="e">
            <v>#REF!</v>
          </cell>
          <cell r="AA287" t="e">
            <v>#REF!</v>
          </cell>
          <cell r="AB287" t="e">
            <v>#REF!</v>
          </cell>
          <cell r="AC287" t="e">
            <v>#REF!</v>
          </cell>
        </row>
        <row r="288">
          <cell r="A288">
            <v>285</v>
          </cell>
          <cell r="R288">
            <v>11.505817055440698</v>
          </cell>
          <cell r="S288">
            <v>14.130548893380787</v>
          </cell>
          <cell r="X288" t="e">
            <v>#REF!</v>
          </cell>
          <cell r="Y288" t="e">
            <v>#REF!</v>
          </cell>
          <cell r="Z288" t="e">
            <v>#REF!</v>
          </cell>
          <cell r="AA288" t="e">
            <v>#REF!</v>
          </cell>
          <cell r="AB288" t="e">
            <v>#REF!</v>
          </cell>
          <cell r="AC288" t="e">
            <v>#REF!</v>
          </cell>
        </row>
        <row r="289">
          <cell r="A289">
            <v>286</v>
          </cell>
          <cell r="R289">
            <v>11.510585253589717</v>
          </cell>
          <cell r="S289">
            <v>14.121379845342798</v>
          </cell>
          <cell r="X289" t="e">
            <v>#REF!</v>
          </cell>
          <cell r="Y289" t="e">
            <v>#REF!</v>
          </cell>
          <cell r="Z289" t="e">
            <v>#REF!</v>
          </cell>
          <cell r="AA289" t="e">
            <v>#REF!</v>
          </cell>
          <cell r="AB289" t="e">
            <v>#REF!</v>
          </cell>
          <cell r="AC289" t="e">
            <v>#REF!</v>
          </cell>
        </row>
        <row r="290">
          <cell r="A290">
            <v>287</v>
          </cell>
          <cell r="R290">
            <v>11.51535345173874</v>
          </cell>
          <cell r="S290">
            <v>14.112291307040778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</row>
        <row r="291">
          <cell r="A291">
            <v>288</v>
          </cell>
          <cell r="R291">
            <v>11.520121649887759</v>
          </cell>
          <cell r="S291">
            <v>14.103282439831657</v>
          </cell>
          <cell r="X291" t="e">
            <v>#REF!</v>
          </cell>
          <cell r="Y291" t="e">
            <v>#REF!</v>
          </cell>
          <cell r="Z291" t="e">
            <v>#REF!</v>
          </cell>
          <cell r="AA291" t="e">
            <v>#REF!</v>
          </cell>
          <cell r="AB291" t="e">
            <v>#REF!</v>
          </cell>
          <cell r="AC291" t="e">
            <v>#REF!</v>
          </cell>
        </row>
        <row r="292">
          <cell r="A292">
            <v>289</v>
          </cell>
          <cell r="R292">
            <v>11.52488984803678</v>
          </cell>
          <cell r="S292">
            <v>14.094352416679859</v>
          </cell>
          <cell r="X292" t="e">
            <v>#REF!</v>
          </cell>
          <cell r="Y292" t="e">
            <v>#REF!</v>
          </cell>
          <cell r="Z292" t="e">
            <v>#REF!</v>
          </cell>
          <cell r="AA292" t="e">
            <v>#REF!</v>
          </cell>
          <cell r="AB292" t="e">
            <v>#REF!</v>
          </cell>
          <cell r="AC292" t="e">
            <v>#REF!</v>
          </cell>
        </row>
        <row r="293">
          <cell r="A293">
            <v>290</v>
          </cell>
          <cell r="R293">
            <v>11.529658046185798</v>
          </cell>
          <cell r="S293">
            <v>14.085500421957208</v>
          </cell>
          <cell r="X293" t="e">
            <v>#REF!</v>
          </cell>
          <cell r="Y293" t="e">
            <v>#REF!</v>
          </cell>
          <cell r="Z293" t="e">
            <v>#REF!</v>
          </cell>
          <cell r="AA293" t="e">
            <v>#REF!</v>
          </cell>
          <cell r="AB293" t="e">
            <v>#REF!</v>
          </cell>
          <cell r="AC293" t="e">
            <v>#REF!</v>
          </cell>
        </row>
        <row r="294">
          <cell r="A294">
            <v>291</v>
          </cell>
          <cell r="R294">
            <v>11.534426244334819</v>
          </cell>
          <cell r="S294">
            <v>14.07672565124691</v>
          </cell>
          <cell r="X294" t="e">
            <v>#REF!</v>
          </cell>
          <cell r="Y294" t="e">
            <v>#REF!</v>
          </cell>
          <cell r="Z294" t="e">
            <v>#REF!</v>
          </cell>
          <cell r="AA294" t="e">
            <v>#REF!</v>
          </cell>
          <cell r="AB294" t="e">
            <v>#REF!</v>
          </cell>
          <cell r="AC294" t="e">
            <v>#REF!</v>
          </cell>
        </row>
        <row r="295">
          <cell r="A295">
            <v>292</v>
          </cell>
          <cell r="R295">
            <v>11.539194442483838</v>
          </cell>
          <cell r="S295">
            <v>14.068027311151575</v>
          </cell>
          <cell r="X295" t="e">
            <v>#REF!</v>
          </cell>
          <cell r="Y295" t="e">
            <v>#REF!</v>
          </cell>
          <cell r="Z295" t="e">
            <v>#REF!</v>
          </cell>
          <cell r="AA295" t="e">
            <v>#REF!</v>
          </cell>
          <cell r="AB295" t="e">
            <v>#REF!</v>
          </cell>
          <cell r="AC295" t="e">
            <v>#REF!</v>
          </cell>
        </row>
        <row r="296">
          <cell r="A296">
            <v>293</v>
          </cell>
          <cell r="R296">
            <v>11.543962640632859</v>
          </cell>
          <cell r="S296">
            <v>14.059404619105184</v>
          </cell>
          <cell r="X296" t="e">
            <v>#REF!</v>
          </cell>
          <cell r="Y296" t="e">
            <v>#REF!</v>
          </cell>
          <cell r="Z296" t="e">
            <v>#REF!</v>
          </cell>
          <cell r="AA296" t="e">
            <v>#REF!</v>
          </cell>
          <cell r="AB296" t="e">
            <v>#REF!</v>
          </cell>
          <cell r="AC296" t="e">
            <v>#REF!</v>
          </cell>
        </row>
        <row r="297">
          <cell r="A297">
            <v>294</v>
          </cell>
          <cell r="R297">
            <v>11.548730838781879</v>
          </cell>
          <cell r="S297">
            <v>14.050856803188863</v>
          </cell>
          <cell r="X297" t="e">
            <v>#REF!</v>
          </cell>
          <cell r="Y297" t="e">
            <v>#REF!</v>
          </cell>
          <cell r="Z297" t="e">
            <v>#REF!</v>
          </cell>
          <cell r="AA297" t="e">
            <v>#REF!</v>
          </cell>
          <cell r="AB297" t="e">
            <v>#REF!</v>
          </cell>
          <cell r="AC297" t="e">
            <v>#REF!</v>
          </cell>
        </row>
        <row r="298">
          <cell r="A298">
            <v>295</v>
          </cell>
          <cell r="R298">
            <v>11.553499036930898</v>
          </cell>
          <cell r="S298">
            <v>14.042383101950451</v>
          </cell>
          <cell r="X298" t="e">
            <v>#REF!</v>
          </cell>
          <cell r="Y298" t="e">
            <v>#REF!</v>
          </cell>
          <cell r="Z298" t="e">
            <v>#REF!</v>
          </cell>
          <cell r="AA298" t="e">
            <v>#REF!</v>
          </cell>
          <cell r="AB298" t="e">
            <v>#REF!</v>
          </cell>
          <cell r="AC298" t="e">
            <v>#REF!</v>
          </cell>
        </row>
        <row r="299">
          <cell r="A299">
            <v>296</v>
          </cell>
          <cell r="R299">
            <v>11.558267235079917</v>
          </cell>
          <cell r="S299">
            <v>14.033982764227661</v>
          </cell>
          <cell r="X299" t="e">
            <v>#REF!</v>
          </cell>
          <cell r="Y299" t="e">
            <v>#REF!</v>
          </cell>
          <cell r="Z299" t="e">
            <v>#REF!</v>
          </cell>
          <cell r="AA299" t="e">
            <v>#REF!</v>
          </cell>
          <cell r="AB299" t="e">
            <v>#REF!</v>
          </cell>
          <cell r="AC299" t="e">
            <v>#REF!</v>
          </cell>
        </row>
        <row r="300">
          <cell r="A300">
            <v>297</v>
          </cell>
          <cell r="R300">
            <v>11.56303543322894</v>
          </cell>
          <cell r="S300">
            <v>14.02565504897489</v>
          </cell>
          <cell r="X300" t="e">
            <v>#REF!</v>
          </cell>
          <cell r="Y300" t="e">
            <v>#REF!</v>
          </cell>
          <cell r="Z300" t="e">
            <v>#REF!</v>
          </cell>
          <cell r="AA300" t="e">
            <v>#REF!</v>
          </cell>
          <cell r="AB300" t="e">
            <v>#REF!</v>
          </cell>
          <cell r="AC300" t="e">
            <v>#REF!</v>
          </cell>
        </row>
        <row r="301">
          <cell r="A301">
            <v>298</v>
          </cell>
          <cell r="R301">
            <v>11.567803631377959</v>
          </cell>
          <cell r="S301">
            <v>14.01739922509344</v>
          </cell>
          <cell r="X301" t="e">
            <v>#REF!</v>
          </cell>
          <cell r="Y301" t="e">
            <v>#REF!</v>
          </cell>
          <cell r="Z301" t="e">
            <v>#REF!</v>
          </cell>
          <cell r="AA301" t="e">
            <v>#REF!</v>
          </cell>
          <cell r="AB301" t="e">
            <v>#REF!</v>
          </cell>
          <cell r="AC301" t="e">
            <v>#REF!</v>
          </cell>
        </row>
        <row r="302">
          <cell r="A302">
            <v>299</v>
          </cell>
          <cell r="R302">
            <v>11.57257182952698</v>
          </cell>
          <cell r="S302">
            <v>14.009214571265215</v>
          </cell>
          <cell r="X302" t="e">
            <v>#REF!</v>
          </cell>
          <cell r="Y302" t="e">
            <v>#REF!</v>
          </cell>
          <cell r="Z302" t="e">
            <v>#REF!</v>
          </cell>
          <cell r="AA302" t="e">
            <v>#REF!</v>
          </cell>
          <cell r="AB302" t="e">
            <v>#REF!</v>
          </cell>
          <cell r="AC302" t="e">
            <v>#REF!</v>
          </cell>
        </row>
        <row r="303">
          <cell r="A303">
            <v>300</v>
          </cell>
          <cell r="R303">
            <v>11.577340027676</v>
          </cell>
          <cell r="S303">
            <v>14.001100375789665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</row>
        <row r="304">
          <cell r="A304">
            <v>301</v>
          </cell>
          <cell r="R304">
            <v>11.582108225825019</v>
          </cell>
          <cell r="S304">
            <v>13.993055936424085</v>
          </cell>
          <cell r="X304" t="e">
            <v>#REF!</v>
          </cell>
          <cell r="Y304" t="e">
            <v>#REF!</v>
          </cell>
          <cell r="Z304" t="e">
            <v>#REF!</v>
          </cell>
          <cell r="AA304" t="e">
            <v>#REF!</v>
          </cell>
          <cell r="AB304" t="e">
            <v>#REF!</v>
          </cell>
          <cell r="AC304" t="e">
            <v>#REF!</v>
          </cell>
        </row>
        <row r="305">
          <cell r="A305">
            <v>302</v>
          </cell>
          <cell r="R305">
            <v>11.586876423974038</v>
          </cell>
          <cell r="S305">
            <v>13.985080560226987</v>
          </cell>
          <cell r="X305" t="e">
            <v>#REF!</v>
          </cell>
          <cell r="Y305" t="e">
            <v>#REF!</v>
          </cell>
          <cell r="Z305" t="e">
            <v>#REF!</v>
          </cell>
          <cell r="AA305" t="e">
            <v>#REF!</v>
          </cell>
          <cell r="AB305" t="e">
            <v>#REF!</v>
          </cell>
          <cell r="AC305" t="e">
            <v>#REF!</v>
          </cell>
        </row>
        <row r="306">
          <cell r="A306">
            <v>303</v>
          </cell>
          <cell r="R306">
            <v>11.591644622123058</v>
          </cell>
          <cell r="S306">
            <v>13.977173563404616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</row>
        <row r="307">
          <cell r="A307">
            <v>304</v>
          </cell>
          <cell r="R307">
            <v>11.596412820272079</v>
          </cell>
          <cell r="S307">
            <v>13.969334271160511</v>
          </cell>
          <cell r="X307" t="e">
            <v>#REF!</v>
          </cell>
          <cell r="Y307" t="e">
            <v>#REF!</v>
          </cell>
          <cell r="Z307" t="e">
            <v>#REF!</v>
          </cell>
          <cell r="AA307" t="e">
            <v>#REF!</v>
          </cell>
          <cell r="AB307" t="e">
            <v>#REF!</v>
          </cell>
          <cell r="AC307" t="e">
            <v>#REF!</v>
          </cell>
        </row>
        <row r="308">
          <cell r="A308">
            <v>305</v>
          </cell>
          <cell r="R308">
            <v>11.601181018421098</v>
          </cell>
          <cell r="S308">
            <v>13.96156201754801</v>
          </cell>
          <cell r="X308" t="e">
            <v>#REF!</v>
          </cell>
          <cell r="Y308" t="e">
            <v>#REF!</v>
          </cell>
          <cell r="Z308" t="e">
            <v>#REF!</v>
          </cell>
          <cell r="AA308" t="e">
            <v>#REF!</v>
          </cell>
          <cell r="AB308" t="e">
            <v>#REF!</v>
          </cell>
          <cell r="AC308" t="e">
            <v>#REF!</v>
          </cell>
        </row>
        <row r="309">
          <cell r="A309">
            <v>306</v>
          </cell>
          <cell r="R309">
            <v>11.605949216570121</v>
          </cell>
          <cell r="S309">
            <v>13.953856145325615</v>
          </cell>
          <cell r="X309" t="e">
            <v>#REF!</v>
          </cell>
          <cell r="Y309" t="e">
            <v>#REF!</v>
          </cell>
          <cell r="Z309" t="e">
            <v>#REF!</v>
          </cell>
          <cell r="AA309" t="e">
            <v>#REF!</v>
          </cell>
          <cell r="AB309" t="e">
            <v>#REF!</v>
          </cell>
          <cell r="AC309" t="e">
            <v>#REF!</v>
          </cell>
        </row>
        <row r="310">
          <cell r="A310">
            <v>307</v>
          </cell>
          <cell r="R310">
            <v>11.610717414719137</v>
          </cell>
          <cell r="S310">
            <v>13.946216005815252</v>
          </cell>
          <cell r="X310" t="e">
            <v>#REF!</v>
          </cell>
          <cell r="Y310" t="e">
            <v>#REF!</v>
          </cell>
          <cell r="Z310" t="e">
            <v>#REF!</v>
          </cell>
          <cell r="AA310" t="e">
            <v>#REF!</v>
          </cell>
          <cell r="AB310" t="e">
            <v>#REF!</v>
          </cell>
          <cell r="AC310" t="e">
            <v>#REF!</v>
          </cell>
        </row>
        <row r="311">
          <cell r="A311">
            <v>308</v>
          </cell>
          <cell r="R311">
            <v>11.615485612868158</v>
          </cell>
          <cell r="S311">
            <v>13.938640958763235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</row>
        <row r="312">
          <cell r="A312">
            <v>309</v>
          </cell>
          <cell r="R312">
            <v>11.620253811017177</v>
          </cell>
          <cell r="S312">
            <v>13.931130372203947</v>
          </cell>
          <cell r="X312" t="e">
            <v>#REF!</v>
          </cell>
          <cell r="Y312" t="e">
            <v>#REF!</v>
          </cell>
          <cell r="Z312" t="e">
            <v>#REF!</v>
          </cell>
          <cell r="AA312" t="e">
            <v>#REF!</v>
          </cell>
          <cell r="AB312" t="e">
            <v>#REF!</v>
          </cell>
          <cell r="AC312" t="e">
            <v>#REF!</v>
          </cell>
        </row>
        <row r="313">
          <cell r="A313">
            <v>310</v>
          </cell>
          <cell r="R313">
            <v>11.6250220091662</v>
          </cell>
          <cell r="S313">
            <v>13.923683622326163</v>
          </cell>
          <cell r="X313" t="e">
            <v>#REF!</v>
          </cell>
          <cell r="Y313" t="e">
            <v>#REF!</v>
          </cell>
          <cell r="Z313" t="e">
            <v>#REF!</v>
          </cell>
          <cell r="AA313" t="e">
            <v>#REF!</v>
          </cell>
          <cell r="AB313" t="e">
            <v>#REF!</v>
          </cell>
          <cell r="AC313" t="e">
            <v>#REF!</v>
          </cell>
        </row>
        <row r="314">
          <cell r="A314">
            <v>311</v>
          </cell>
          <cell r="R314">
            <v>11.629790207315219</v>
          </cell>
          <cell r="S314">
            <v>13.916300093341963</v>
          </cell>
          <cell r="Z314" t="e">
            <v>#REF!</v>
          </cell>
          <cell r="AA314" t="e">
            <v>#REF!</v>
          </cell>
          <cell r="AB314" t="e">
            <v>#REF!</v>
          </cell>
          <cell r="AC314" t="e">
            <v>#REF!</v>
          </cell>
        </row>
        <row r="315">
          <cell r="A315">
            <v>312</v>
          </cell>
          <cell r="R315">
            <v>11.63455840546424</v>
          </cell>
          <cell r="S315">
            <v>13.908979177358143</v>
          </cell>
          <cell r="Z315" t="e">
            <v>#REF!</v>
          </cell>
          <cell r="AA315" t="e">
            <v>#REF!</v>
          </cell>
          <cell r="AB315" t="e">
            <v>#REF!</v>
          </cell>
          <cell r="AC315" t="e">
            <v>#REF!</v>
          </cell>
        </row>
        <row r="316">
          <cell r="A316">
            <v>313</v>
          </cell>
          <cell r="R316">
            <v>11.639326603613258</v>
          </cell>
          <cell r="S316">
            <v>13.901720274250094</v>
          </cell>
          <cell r="AB316" t="e">
            <v>#REF!</v>
          </cell>
          <cell r="AC316" t="e">
            <v>#REF!</v>
          </cell>
        </row>
        <row r="317">
          <cell r="A317">
            <v>314</v>
          </cell>
          <cell r="R317">
            <v>11.644094801762279</v>
          </cell>
          <cell r="S317">
            <v>13.894522791538114</v>
          </cell>
          <cell r="AB317" t="e">
            <v>#REF!</v>
          </cell>
          <cell r="AC317" t="e">
            <v>#REF!</v>
          </cell>
        </row>
        <row r="318">
          <cell r="A318">
            <v>315</v>
          </cell>
          <cell r="R318">
            <v>11.648862999911298</v>
          </cell>
          <cell r="S318">
            <v>13.887386144266046</v>
          </cell>
          <cell r="AB318" t="e">
            <v>#REF!</v>
          </cell>
          <cell r="AC318" t="e">
            <v>#REF!</v>
          </cell>
        </row>
        <row r="319">
          <cell r="A319">
            <v>316</v>
          </cell>
          <cell r="R319">
            <v>11.653631198060319</v>
          </cell>
          <cell r="S319">
            <v>13.880309754882246</v>
          </cell>
          <cell r="AB319" t="e">
            <v>#REF!</v>
          </cell>
          <cell r="AC319" t="e">
            <v>#REF!</v>
          </cell>
        </row>
        <row r="320">
          <cell r="A320">
            <v>317</v>
          </cell>
          <cell r="R320">
            <v>11.658399396209338</v>
          </cell>
          <cell r="S320">
            <v>13.873293053122792</v>
          </cell>
          <cell r="AB320" t="e">
            <v>#REF!</v>
          </cell>
          <cell r="AC320" t="e">
            <v>#REF!</v>
          </cell>
        </row>
        <row r="321">
          <cell r="A321">
            <v>318</v>
          </cell>
          <cell r="R321">
            <v>11.663167594358361</v>
          </cell>
          <cell r="S321">
            <v>13.866335475896884</v>
          </cell>
          <cell r="AB321" t="e">
            <v>#REF!</v>
          </cell>
          <cell r="AC321" t="e">
            <v>#REF!</v>
          </cell>
        </row>
        <row r="322">
          <cell r="A322">
            <v>319</v>
          </cell>
          <cell r="R322">
            <v>11.667935792507377</v>
          </cell>
          <cell r="S322">
            <v>13.859436467174424</v>
          </cell>
          <cell r="AB322" t="e">
            <v>#REF!</v>
          </cell>
          <cell r="AC322" t="e">
            <v>#REF!</v>
          </cell>
        </row>
        <row r="323">
          <cell r="A323">
            <v>320</v>
          </cell>
          <cell r="R323">
            <v>11.6727039906564</v>
          </cell>
          <cell r="S323">
            <v>13.852595477875699</v>
          </cell>
          <cell r="AB323" t="e">
            <v>#REF!</v>
          </cell>
          <cell r="AC323" t="e">
            <v>#REF!</v>
          </cell>
        </row>
        <row r="324">
          <cell r="A324">
            <v>321</v>
          </cell>
          <cell r="R324">
            <v>11.677472188805419</v>
          </cell>
          <cell r="S324">
            <v>13.845811965763099</v>
          </cell>
          <cell r="AB324" t="e">
            <v>#REF!</v>
          </cell>
          <cell r="AC324" t="e">
            <v>#REF!</v>
          </cell>
        </row>
        <row r="325">
          <cell r="A325">
            <v>322</v>
          </cell>
          <cell r="R325">
            <v>11.68224038695444</v>
          </cell>
          <cell r="S325">
            <v>13.839085395334889</v>
          </cell>
          <cell r="AB325" t="e">
            <v>#REF!</v>
          </cell>
          <cell r="AC325" t="e">
            <v>#REF!</v>
          </cell>
        </row>
        <row r="326">
          <cell r="A326">
            <v>323</v>
          </cell>
          <cell r="R326">
            <v>11.68700858510346</v>
          </cell>
          <cell r="S326">
            <v>13.832415237720939</v>
          </cell>
        </row>
        <row r="327">
          <cell r="A327">
            <v>324</v>
          </cell>
          <cell r="R327">
            <v>11.691776783252479</v>
          </cell>
          <cell r="S327">
            <v>13.825800970580374</v>
          </cell>
        </row>
        <row r="328">
          <cell r="A328">
            <v>325</v>
          </cell>
          <cell r="R328">
            <v>11.696544981401498</v>
          </cell>
          <cell r="S328">
            <v>13.819242078001135</v>
          </cell>
        </row>
        <row r="329">
          <cell r="A329">
            <v>326</v>
          </cell>
          <cell r="R329">
            <v>11.701313179550517</v>
          </cell>
          <cell r="S329">
            <v>13.812738050401363</v>
          </cell>
        </row>
        <row r="330">
          <cell r="A330">
            <v>327</v>
          </cell>
          <cell r="R330">
            <v>11.706081377699538</v>
          </cell>
          <cell r="S330">
            <v>13.806288384432628</v>
          </cell>
        </row>
        <row r="331">
          <cell r="A331">
            <v>328</v>
          </cell>
          <cell r="R331">
            <v>11.710849575848558</v>
          </cell>
          <cell r="S331">
            <v>13.799892582884889</v>
          </cell>
        </row>
        <row r="332">
          <cell r="A332">
            <v>329</v>
          </cell>
          <cell r="R332">
            <v>11.715617773997581</v>
          </cell>
          <cell r="S332">
            <v>13.793550154593211</v>
          </cell>
        </row>
        <row r="333">
          <cell r="A333">
            <v>330</v>
          </cell>
          <cell r="R333">
            <v>11.720385972146598</v>
          </cell>
          <cell r="S333">
            <v>13.787260614346177</v>
          </cell>
        </row>
        <row r="334">
          <cell r="A334">
            <v>331</v>
          </cell>
          <cell r="R334">
            <v>11.725154170295617</v>
          </cell>
          <cell r="S334">
            <v>13.78102348279595</v>
          </cell>
        </row>
        <row r="335">
          <cell r="A335">
            <v>332</v>
          </cell>
          <cell r="R335">
            <v>11.729922368444637</v>
          </cell>
          <cell r="S335">
            <v>13.77483828636997</v>
          </cell>
        </row>
        <row r="336">
          <cell r="A336">
            <v>333</v>
          </cell>
          <cell r="R336">
            <v>11.73469056659366</v>
          </cell>
          <cell r="S336">
            <v>13.768704557184231</v>
          </cell>
        </row>
        <row r="337">
          <cell r="A337">
            <v>334</v>
          </cell>
          <cell r="R337">
            <v>11.739458764742679</v>
          </cell>
          <cell r="S337">
            <v>13.762621832958136</v>
          </cell>
        </row>
        <row r="338">
          <cell r="A338">
            <v>335</v>
          </cell>
          <cell r="R338">
            <v>11.7442269628917</v>
          </cell>
          <cell r="S338">
            <v>13.756589656930847</v>
          </cell>
        </row>
        <row r="339">
          <cell r="A339">
            <v>336</v>
          </cell>
          <cell r="R339">
            <v>11.748995161040718</v>
          </cell>
          <cell r="S339">
            <v>13.750607577779167</v>
          </cell>
        </row>
        <row r="340">
          <cell r="A340">
            <v>337</v>
          </cell>
          <cell r="R340">
            <v>11.753763359189739</v>
          </cell>
          <cell r="S340">
            <v>13.744675149536842</v>
          </cell>
        </row>
        <row r="341">
          <cell r="A341">
            <v>338</v>
          </cell>
          <cell r="R341">
            <v>11.758531557338758</v>
          </cell>
          <cell r="S341">
            <v>13.738791931515324</v>
          </cell>
        </row>
        <row r="342">
          <cell r="A342">
            <v>339</v>
          </cell>
          <cell r="R342">
            <v>11.763299755487779</v>
          </cell>
          <cell r="S342">
            <v>13.73295748822594</v>
          </cell>
        </row>
        <row r="343">
          <cell r="A343">
            <v>340</v>
          </cell>
          <cell r="R343">
            <v>11.768067953636798</v>
          </cell>
          <cell r="S343">
            <v>13.727171389303399</v>
          </cell>
        </row>
        <row r="344">
          <cell r="A344">
            <v>341</v>
          </cell>
          <cell r="R344">
            <v>11.772836151785818</v>
          </cell>
          <cell r="S344">
            <v>13.721433209430694</v>
          </cell>
        </row>
        <row r="345">
          <cell r="A345">
            <v>342</v>
          </cell>
          <cell r="R345">
            <v>11.777604349934837</v>
          </cell>
          <cell r="S345">
            <v>13.715742528265286</v>
          </cell>
        </row>
        <row r="346">
          <cell r="A346">
            <v>343</v>
          </cell>
          <cell r="R346">
            <v>11.78237254808386</v>
          </cell>
          <cell r="S346">
            <v>13.710098930366581</v>
          </cell>
        </row>
        <row r="347">
          <cell r="A347">
            <v>344</v>
          </cell>
          <cell r="R347">
            <v>11.787140746232879</v>
          </cell>
          <cell r="S347">
            <v>13.704502005124693</v>
          </cell>
        </row>
        <row r="348">
          <cell r="A348">
            <v>345</v>
          </cell>
          <cell r="R348">
            <v>11.7919089443819</v>
          </cell>
          <cell r="S348">
            <v>13.698951346690441</v>
          </cell>
        </row>
        <row r="349">
          <cell r="A349">
            <v>346</v>
          </cell>
          <cell r="R349">
            <v>11.796677142530919</v>
          </cell>
          <cell r="S349">
            <v>13.693446553906529</v>
          </cell>
        </row>
        <row r="350">
          <cell r="A350">
            <v>347</v>
          </cell>
          <cell r="R350">
            <v>11.80144534067994</v>
          </cell>
          <cell r="S350">
            <v>13.687987230239955</v>
          </cell>
        </row>
        <row r="351">
          <cell r="A351">
            <v>348</v>
          </cell>
          <cell r="R351">
            <v>11.806213538828958</v>
          </cell>
          <cell r="S351">
            <v>13.682572983715572</v>
          </cell>
        </row>
        <row r="352">
          <cell r="A352">
            <v>349</v>
          </cell>
          <cell r="R352">
            <v>11.810981736977979</v>
          </cell>
          <cell r="S352">
            <v>13.677203426850779</v>
          </cell>
        </row>
        <row r="353">
          <cell r="A353">
            <v>350</v>
          </cell>
          <cell r="R353">
            <v>11.815749935126998</v>
          </cell>
          <cell r="S353">
            <v>13.671878176591358</v>
          </cell>
        </row>
        <row r="354">
          <cell r="A354">
            <v>351</v>
          </cell>
          <cell r="R354">
            <v>11.820518133276018</v>
          </cell>
          <cell r="S354">
            <v>13.666596854248365</v>
          </cell>
        </row>
        <row r="355">
          <cell r="A355">
            <v>352</v>
          </cell>
          <cell r="R355">
            <v>11.82528633142504</v>
          </cell>
          <cell r="S355">
            <v>13.661359085436157</v>
          </cell>
        </row>
        <row r="356">
          <cell r="A356">
            <v>353</v>
          </cell>
          <cell r="R356">
            <v>11.830054529574056</v>
          </cell>
          <cell r="S356">
            <v>13.656164500011405</v>
          </cell>
        </row>
        <row r="357">
          <cell r="A357">
            <v>354</v>
          </cell>
          <cell r="R357">
            <v>11.834822727723077</v>
          </cell>
          <cell r="S357">
            <v>13.651012732013205</v>
          </cell>
        </row>
        <row r="358">
          <cell r="A358">
            <v>355</v>
          </cell>
          <cell r="R358">
            <v>11.839590925872097</v>
          </cell>
          <cell r="S358">
            <v>13.645903419604146</v>
          </cell>
        </row>
        <row r="359">
          <cell r="A359">
            <v>356</v>
          </cell>
          <cell r="R359">
            <v>11.844359124021119</v>
          </cell>
          <cell r="S359">
            <v>13.640836205012414</v>
          </cell>
        </row>
        <row r="360">
          <cell r="A360">
            <v>357</v>
          </cell>
          <cell r="R360">
            <v>11.849127322170139</v>
          </cell>
          <cell r="S360">
            <v>13.635810734474829</v>
          </cell>
        </row>
        <row r="361">
          <cell r="A361">
            <v>358</v>
          </cell>
          <cell r="R361">
            <v>11.85389552031916</v>
          </cell>
          <cell r="S361">
            <v>13.630826658180892</v>
          </cell>
        </row>
        <row r="362">
          <cell r="A362">
            <v>359</v>
          </cell>
          <cell r="R362">
            <v>11.858663718468179</v>
          </cell>
          <cell r="S362">
            <v>13.625883630217697</v>
          </cell>
        </row>
        <row r="363">
          <cell r="A363">
            <v>360</v>
          </cell>
          <cell r="R363">
            <v>11.863431916617198</v>
          </cell>
          <cell r="S363">
            <v>13.62098130851582</v>
          </cell>
        </row>
        <row r="364">
          <cell r="A364">
            <v>361</v>
          </cell>
          <cell r="R364">
            <v>11.868200114766218</v>
          </cell>
          <cell r="S364">
            <v>13.616119354796087</v>
          </cell>
        </row>
        <row r="365">
          <cell r="A365">
            <v>362</v>
          </cell>
          <cell r="R365">
            <v>11.872968312915239</v>
          </cell>
          <cell r="S365">
            <v>13.611297434517207</v>
          </cell>
        </row>
        <row r="366">
          <cell r="A366">
            <v>363</v>
          </cell>
          <cell r="R366">
            <v>11.877736511064258</v>
          </cell>
          <cell r="S366">
            <v>13.606515216824292</v>
          </cell>
        </row>
        <row r="367">
          <cell r="A367">
            <v>364</v>
          </cell>
          <cell r="R367">
            <v>11.882504709213281</v>
          </cell>
          <cell r="S367">
            <v>13.60177237449823</v>
          </cell>
        </row>
        <row r="368">
          <cell r="A368">
            <v>365</v>
          </cell>
          <cell r="R368">
            <v>11.887272907362297</v>
          </cell>
          <cell r="S368">
            <v>13.597068583905875</v>
          </cell>
        </row>
        <row r="369">
          <cell r="A369">
            <v>366</v>
          </cell>
          <cell r="R369">
            <v>11.89204110551132</v>
          </cell>
          <cell r="S369">
            <v>13.59240352495104</v>
          </cell>
        </row>
        <row r="370">
          <cell r="A370">
            <v>367</v>
          </cell>
          <cell r="R370">
            <v>11.896809303660339</v>
          </cell>
          <cell r="S370">
            <v>13.587776881026342</v>
          </cell>
        </row>
        <row r="371">
          <cell r="A371">
            <v>368</v>
          </cell>
          <cell r="R371">
            <v>11.90157750180936</v>
          </cell>
          <cell r="S371">
            <v>13.583188338965765</v>
          </cell>
        </row>
        <row r="372">
          <cell r="A372">
            <v>369</v>
          </cell>
          <cell r="R372">
            <v>11.906345699958379</v>
          </cell>
          <cell r="S372">
            <v>13.578637588998065</v>
          </cell>
        </row>
        <row r="373">
          <cell r="A373">
            <v>370</v>
          </cell>
          <cell r="R373">
            <v>11.911113898107399</v>
          </cell>
          <cell r="S373">
            <v>13.574124324700861</v>
          </cell>
        </row>
        <row r="374">
          <cell r="A374">
            <v>371</v>
          </cell>
          <cell r="R374">
            <v>11.915882096256418</v>
          </cell>
          <cell r="S374">
            <v>13.569648242955529</v>
          </cell>
        </row>
        <row r="375">
          <cell r="A375">
            <v>372</v>
          </cell>
          <cell r="R375">
            <v>11.920650294405439</v>
          </cell>
          <cell r="S375">
            <v>13.565209043902774</v>
          </cell>
        </row>
        <row r="376">
          <cell r="A376">
            <v>373</v>
          </cell>
          <cell r="R376">
            <v>11.925418492554458</v>
          </cell>
          <cell r="S376">
            <v>13.560806430898959</v>
          </cell>
        </row>
        <row r="377">
          <cell r="A377">
            <v>374</v>
          </cell>
          <cell r="R377">
            <v>11.930186690703481</v>
          </cell>
          <cell r="S377">
            <v>13.556440110473103</v>
          </cell>
        </row>
        <row r="378">
          <cell r="A378">
            <v>375</v>
          </cell>
          <cell r="R378">
            <v>11.934954888852499</v>
          </cell>
          <cell r="S378">
            <v>13.552109792284583</v>
          </cell>
        </row>
        <row r="379">
          <cell r="A379">
            <v>376</v>
          </cell>
          <cell r="R379">
            <v>11.939723087001518</v>
          </cell>
          <cell r="S379">
            <v>13.547815189081506</v>
          </cell>
        </row>
        <row r="380">
          <cell r="A380">
            <v>377</v>
          </cell>
          <cell r="R380">
            <v>11.944491285150537</v>
          </cell>
          <cell r="S380">
            <v>13.543556016659737</v>
          </cell>
        </row>
        <row r="381">
          <cell r="A381">
            <v>378</v>
          </cell>
          <cell r="R381">
            <v>11.949259483299556</v>
          </cell>
          <cell r="S381">
            <v>13.539331993822611</v>
          </cell>
        </row>
        <row r="382">
          <cell r="A382">
            <v>379</v>
          </cell>
          <cell r="R382">
            <v>11.954027681448579</v>
          </cell>
          <cell r="S382">
            <v>13.535142842341214</v>
          </cell>
        </row>
        <row r="383">
          <cell r="A383">
            <v>380</v>
          </cell>
          <cell r="R383">
            <v>11.958795879597599</v>
          </cell>
          <cell r="S383">
            <v>13.530988286915377</v>
          </cell>
        </row>
        <row r="384">
          <cell r="A384">
            <v>381</v>
          </cell>
          <cell r="R384">
            <v>11.96356407774662</v>
          </cell>
          <cell r="S384">
            <v>13.526868055135212</v>
          </cell>
        </row>
        <row r="385">
          <cell r="A385">
            <v>382</v>
          </cell>
          <cell r="R385">
            <v>11.968332275895637</v>
          </cell>
          <cell r="S385">
            <v>13.522781877443292</v>
          </cell>
        </row>
        <row r="386">
          <cell r="A386">
            <v>383</v>
          </cell>
          <cell r="R386">
            <v>11.973100474044658</v>
          </cell>
          <cell r="S386">
            <v>13.518729487097408</v>
          </cell>
        </row>
        <row r="387">
          <cell r="A387">
            <v>384</v>
          </cell>
          <cell r="R387">
            <v>11.977868672193678</v>
          </cell>
          <cell r="S387">
            <v>13.51471062013392</v>
          </cell>
        </row>
        <row r="388">
          <cell r="A388">
            <v>385</v>
          </cell>
          <cell r="R388">
            <v>11.982636870342699</v>
          </cell>
          <cell r="S388">
            <v>13.510725015331673</v>
          </cell>
        </row>
        <row r="389">
          <cell r="A389">
            <v>386</v>
          </cell>
          <cell r="R389">
            <v>11.987405068491718</v>
          </cell>
          <cell r="S389">
            <v>13.506772414176455</v>
          </cell>
        </row>
        <row r="390">
          <cell r="A390">
            <v>387</v>
          </cell>
          <cell r="R390">
            <v>11.992173266640741</v>
          </cell>
          <cell r="S390">
            <v>13.502852560826041</v>
          </cell>
        </row>
        <row r="391">
          <cell r="A391">
            <v>388</v>
          </cell>
          <cell r="R391">
            <v>11.996941464789757</v>
          </cell>
          <cell r="S391">
            <v>13.498965202075754</v>
          </cell>
        </row>
        <row r="392">
          <cell r="A392">
            <v>389</v>
          </cell>
          <cell r="R392">
            <v>12.001709662938779</v>
          </cell>
          <cell r="S392">
            <v>13.495110087324568</v>
          </cell>
        </row>
        <row r="393">
          <cell r="A393">
            <v>390</v>
          </cell>
          <cell r="R393">
            <v>12.006477861087799</v>
          </cell>
          <cell r="S393">
            <v>13.49128696854172</v>
          </cell>
        </row>
        <row r="394">
          <cell r="A394">
            <v>391</v>
          </cell>
          <cell r="R394">
            <v>12.01124605923682</v>
          </cell>
          <cell r="S394">
            <v>13.487495600233844</v>
          </cell>
        </row>
        <row r="395">
          <cell r="A395">
            <v>392</v>
          </cell>
          <cell r="R395">
            <v>12.016014257385839</v>
          </cell>
          <cell r="S395">
            <v>13.483735739412614</v>
          </cell>
        </row>
        <row r="396">
          <cell r="A396">
            <v>393</v>
          </cell>
          <cell r="R396">
            <v>12.02078245553486</v>
          </cell>
          <cell r="S396">
            <v>13.480007145562862</v>
          </cell>
        </row>
        <row r="397">
          <cell r="A397">
            <v>394</v>
          </cell>
          <cell r="R397">
            <v>12.025550653683878</v>
          </cell>
          <cell r="S397">
            <v>13.476309580611202</v>
          </cell>
        </row>
        <row r="398">
          <cell r="A398">
            <v>395</v>
          </cell>
          <cell r="R398">
            <v>12.030318851832899</v>
          </cell>
          <cell r="S398">
            <v>13.47264280889512</v>
          </cell>
        </row>
        <row r="399">
          <cell r="A399">
            <v>396</v>
          </cell>
          <cell r="R399">
            <v>12.035087049981918</v>
          </cell>
          <cell r="S399">
            <v>13.469006597132523</v>
          </cell>
        </row>
        <row r="400">
          <cell r="A400">
            <v>397</v>
          </cell>
          <cell r="R400">
            <v>12.039855248130941</v>
          </cell>
          <cell r="S400">
            <v>13.465400714391778</v>
          </cell>
        </row>
        <row r="401">
          <cell r="A401">
            <v>398</v>
          </cell>
          <cell r="R401">
            <v>12.044623446279958</v>
          </cell>
          <cell r="S401">
            <v>13.461824932062164</v>
          </cell>
        </row>
        <row r="402">
          <cell r="A402">
            <v>399</v>
          </cell>
          <cell r="R402">
            <v>12.049391644428978</v>
          </cell>
          <cell r="S402">
            <v>13.458279023824801</v>
          </cell>
        </row>
        <row r="403">
          <cell r="A403">
            <v>400</v>
          </cell>
          <cell r="R403">
            <v>12.054159842577997</v>
          </cell>
          <cell r="S403">
            <v>13.454762765624</v>
          </cell>
        </row>
        <row r="404">
          <cell r="A404">
            <v>401</v>
          </cell>
          <cell r="R404">
            <v>12.058928040727016</v>
          </cell>
          <cell r="S404">
            <v>13.451275935639032</v>
          </cell>
        </row>
        <row r="405">
          <cell r="A405">
            <v>402</v>
          </cell>
          <cell r="R405">
            <v>12.063696238876039</v>
          </cell>
          <cell r="S405">
            <v>13.447818314256352</v>
          </cell>
        </row>
        <row r="406">
          <cell r="A406">
            <v>403</v>
          </cell>
          <cell r="R406">
            <v>12.068464437025058</v>
          </cell>
          <cell r="S406">
            <v>13.444389684042196</v>
          </cell>
        </row>
        <row r="407">
          <cell r="A407">
            <v>404</v>
          </cell>
          <cell r="R407">
            <v>12.07323263517408</v>
          </cell>
          <cell r="S407">
            <v>13.440989829715601</v>
          </cell>
        </row>
        <row r="408">
          <cell r="A408">
            <v>405</v>
          </cell>
          <cell r="R408">
            <v>12.078000833323099</v>
          </cell>
          <cell r="S408">
            <v>13.437618538121859</v>
          </cell>
        </row>
        <row r="409">
          <cell r="A409">
            <v>406</v>
          </cell>
          <cell r="R409">
            <v>12.082769031472118</v>
          </cell>
          <cell r="S409">
            <v>13.434275598206279</v>
          </cell>
        </row>
        <row r="410">
          <cell r="A410">
            <v>407</v>
          </cell>
          <cell r="R410">
            <v>12.087537229621137</v>
          </cell>
          <cell r="S410">
            <v>13.430960800988442</v>
          </cell>
        </row>
        <row r="411">
          <cell r="A411">
            <v>408</v>
          </cell>
          <cell r="R411">
            <v>12.092305427770158</v>
          </cell>
          <cell r="S411">
            <v>13.427673939536746</v>
          </cell>
        </row>
        <row r="412">
          <cell r="A412">
            <v>409</v>
          </cell>
          <cell r="R412">
            <v>12.097073625919178</v>
          </cell>
          <cell r="S412">
            <v>13.424414808943368</v>
          </cell>
        </row>
        <row r="413">
          <cell r="A413">
            <v>410</v>
          </cell>
          <cell r="R413">
            <v>12.101841824068201</v>
          </cell>
          <cell r="S413">
            <v>13.421183206299585</v>
          </cell>
        </row>
        <row r="414">
          <cell r="A414">
            <v>411</v>
          </cell>
          <cell r="R414">
            <v>12.106610022217216</v>
          </cell>
          <cell r="S414">
            <v>13.417978930671467</v>
          </cell>
        </row>
        <row r="415">
          <cell r="A415">
            <v>412</v>
          </cell>
          <cell r="R415">
            <v>12.111378220366239</v>
          </cell>
          <cell r="S415">
            <v>13.414801783075887</v>
          </cell>
        </row>
        <row r="416">
          <cell r="A416">
            <v>413</v>
          </cell>
          <cell r="R416">
            <v>12.116146418515259</v>
          </cell>
          <cell r="S416">
            <v>13.411651566456916</v>
          </cell>
        </row>
        <row r="417">
          <cell r="A417">
            <v>414</v>
          </cell>
          <cell r="R417">
            <v>12.12091461666428</v>
          </cell>
          <cell r="S417">
            <v>13.408528085662548</v>
          </cell>
        </row>
        <row r="418">
          <cell r="A418">
            <v>415</v>
          </cell>
          <cell r="R418">
            <v>12.125682814813299</v>
          </cell>
          <cell r="S418">
            <v>13.405431147421771</v>
          </cell>
        </row>
        <row r="419">
          <cell r="A419">
            <v>416</v>
          </cell>
          <cell r="R419">
            <v>12.13045101296232</v>
          </cell>
          <cell r="S419">
            <v>13.402360560321929</v>
          </cell>
        </row>
        <row r="420">
          <cell r="A420">
            <v>417</v>
          </cell>
          <cell r="R420">
            <v>12.135219211111338</v>
          </cell>
          <cell r="S420">
            <v>13.399316134786472</v>
          </cell>
        </row>
        <row r="421">
          <cell r="A421">
            <v>418</v>
          </cell>
          <cell r="R421">
            <v>12.139987409260359</v>
          </cell>
          <cell r="S421">
            <v>13.396297683052978</v>
          </cell>
        </row>
        <row r="422">
          <cell r="A422">
            <v>419</v>
          </cell>
          <cell r="R422">
            <v>12.144755607409378</v>
          </cell>
          <cell r="S422">
            <v>13.393305019151503</v>
          </cell>
        </row>
        <row r="423">
          <cell r="A423">
            <v>420</v>
          </cell>
          <cell r="R423">
            <v>12.149523805558399</v>
          </cell>
          <cell r="S423">
            <v>13.390337958883245</v>
          </cell>
        </row>
        <row r="424">
          <cell r="A424">
            <v>421</v>
          </cell>
          <cell r="R424">
            <v>12.154292003707418</v>
          </cell>
          <cell r="S424">
            <v>13.387396319799517</v>
          </cell>
        </row>
        <row r="425">
          <cell r="A425">
            <v>422</v>
          </cell>
          <cell r="R425">
            <v>12.159060201856441</v>
          </cell>
          <cell r="S425">
            <v>13.384479921180992</v>
          </cell>
        </row>
        <row r="426">
          <cell r="A426">
            <v>423</v>
          </cell>
          <cell r="R426">
            <v>12.163828400005457</v>
          </cell>
          <cell r="S426">
            <v>13.381588584017278</v>
          </cell>
        </row>
        <row r="427">
          <cell r="A427">
            <v>424</v>
          </cell>
          <cell r="R427">
            <v>12.16859659815448</v>
          </cell>
          <cell r="S427">
            <v>13.378722130986768</v>
          </cell>
        </row>
        <row r="428">
          <cell r="A428">
            <v>425</v>
          </cell>
          <cell r="R428">
            <v>12.173364796303499</v>
          </cell>
          <cell r="S428">
            <v>13.375880386436748</v>
          </cell>
        </row>
        <row r="429">
          <cell r="A429">
            <v>426</v>
          </cell>
          <cell r="R429">
            <v>12.17813299445252</v>
          </cell>
          <cell r="S429">
            <v>13.373063176363841</v>
          </cell>
        </row>
        <row r="430">
          <cell r="A430">
            <v>427</v>
          </cell>
          <cell r="R430">
            <v>12.182901192601539</v>
          </cell>
          <cell r="S430">
            <v>13.370270328394669</v>
          </cell>
        </row>
        <row r="431">
          <cell r="A431">
            <v>428</v>
          </cell>
          <cell r="R431">
            <v>12.187669390750557</v>
          </cell>
          <cell r="S431">
            <v>13.367501671766822</v>
          </cell>
        </row>
        <row r="432">
          <cell r="A432">
            <v>429</v>
          </cell>
          <cell r="R432">
            <v>12.192437588899578</v>
          </cell>
          <cell r="S432">
            <v>13.364757037310079</v>
          </cell>
        </row>
        <row r="433">
          <cell r="A433">
            <v>430</v>
          </cell>
          <cell r="R433">
            <v>12.197205787048597</v>
          </cell>
          <cell r="S433">
            <v>13.362036257427903</v>
          </cell>
        </row>
        <row r="434">
          <cell r="A434">
            <v>431</v>
          </cell>
          <cell r="R434">
            <v>12.201973985197618</v>
          </cell>
          <cell r="S434">
            <v>13.359339166079167</v>
          </cell>
        </row>
        <row r="435">
          <cell r="A435">
            <v>432</v>
          </cell>
          <cell r="R435">
            <v>12.206742183346638</v>
          </cell>
          <cell r="S435">
            <v>13.35666559876017</v>
          </cell>
        </row>
        <row r="436">
          <cell r="A436">
            <v>433</v>
          </cell>
          <cell r="R436">
            <v>12.21151038149566</v>
          </cell>
          <cell r="S436">
            <v>13.35401539248687</v>
          </cell>
        </row>
        <row r="437">
          <cell r="A437">
            <v>434</v>
          </cell>
          <cell r="R437">
            <v>12.21627857964468</v>
          </cell>
          <cell r="S437">
            <v>13.351388385777387</v>
          </cell>
        </row>
        <row r="438">
          <cell r="A438">
            <v>435</v>
          </cell>
          <cell r="R438">
            <v>12.221046777793699</v>
          </cell>
          <cell r="S438">
            <v>13.348784418634724</v>
          </cell>
        </row>
        <row r="439">
          <cell r="A439">
            <v>436</v>
          </cell>
          <cell r="R439">
            <v>12.225814975942717</v>
          </cell>
          <cell r="S439">
            <v>13.346203332529754</v>
          </cell>
        </row>
        <row r="440">
          <cell r="A440">
            <v>437</v>
          </cell>
          <cell r="R440">
            <v>12.230583174091739</v>
          </cell>
          <cell r="S440">
            <v>13.343644970384416</v>
          </cell>
        </row>
        <row r="441">
          <cell r="A441">
            <v>438</v>
          </cell>
          <cell r="R441">
            <v>12.235351372240759</v>
          </cell>
          <cell r="S441">
            <v>13.34110917655515</v>
          </cell>
        </row>
        <row r="442">
          <cell r="A442">
            <v>439</v>
          </cell>
          <cell r="R442">
            <v>12.24011957038978</v>
          </cell>
          <cell r="S442">
            <v>13.338595796816563</v>
          </cell>
        </row>
        <row r="443">
          <cell r="A443">
            <v>440</v>
          </cell>
          <cell r="R443">
            <v>12.244887768538797</v>
          </cell>
          <cell r="S443">
            <v>13.336104678345308</v>
          </cell>
        </row>
        <row r="444">
          <cell r="A444">
            <v>441</v>
          </cell>
          <cell r="R444">
            <v>12.249655966687818</v>
          </cell>
          <cell r="S444">
            <v>13.333635669704192</v>
          </cell>
        </row>
        <row r="445">
          <cell r="A445">
            <v>442</v>
          </cell>
          <cell r="R445">
            <v>12.254424164836838</v>
          </cell>
          <cell r="S445">
            <v>13.331188620826497</v>
          </cell>
        </row>
        <row r="446">
          <cell r="A446">
            <v>443</v>
          </cell>
          <cell r="R446">
            <v>12.259192362985859</v>
          </cell>
          <cell r="S446">
            <v>13.328763383000503</v>
          </cell>
        </row>
        <row r="447">
          <cell r="A447">
            <v>444</v>
          </cell>
          <cell r="R447">
            <v>12.263960561134878</v>
          </cell>
          <cell r="S447">
            <v>13.326359808854244</v>
          </cell>
        </row>
        <row r="448">
          <cell r="A448">
            <v>445</v>
          </cell>
          <cell r="R448">
            <v>12.268728759283901</v>
          </cell>
          <cell r="S448">
            <v>13.323977752340435</v>
          </cell>
        </row>
        <row r="449">
          <cell r="A449">
            <v>446</v>
          </cell>
          <cell r="R449">
            <v>12.273496957432917</v>
          </cell>
          <cell r="S449">
            <v>13.321617068721634</v>
          </cell>
        </row>
        <row r="450">
          <cell r="A450">
            <v>447</v>
          </cell>
          <cell r="R450">
            <v>12.27826515558194</v>
          </cell>
          <cell r="S450">
            <v>13.319277614555611</v>
          </cell>
        </row>
        <row r="451">
          <cell r="A451">
            <v>448</v>
          </cell>
          <cell r="R451">
            <v>12.283033353730959</v>
          </cell>
          <cell r="S451">
            <v>13.316959247680833</v>
          </cell>
        </row>
        <row r="452">
          <cell r="A452">
            <v>449</v>
          </cell>
          <cell r="R452">
            <v>12.28780155187998</v>
          </cell>
          <cell r="S452">
            <v>13.31466182720227</v>
          </cell>
        </row>
        <row r="453">
          <cell r="A453">
            <v>450</v>
          </cell>
          <cell r="R453">
            <v>12.292569750028999</v>
          </cell>
          <cell r="S453">
            <v>13.312385213477276</v>
          </cell>
        </row>
        <row r="454">
          <cell r="A454">
            <v>451</v>
          </cell>
          <cell r="R454">
            <v>12.29733794817802</v>
          </cell>
          <cell r="S454">
            <v>13.310129268101726</v>
          </cell>
        </row>
        <row r="455">
          <cell r="A455">
            <v>452</v>
          </cell>
          <cell r="R455">
            <v>12.302106146327038</v>
          </cell>
          <cell r="S455">
            <v>13.307893853896308</v>
          </cell>
        </row>
        <row r="456">
          <cell r="A456">
            <v>453</v>
          </cell>
          <cell r="R456">
            <v>12.306874344476057</v>
          </cell>
          <cell r="S456">
            <v>13.305678834893008</v>
          </cell>
        </row>
        <row r="457">
          <cell r="A457">
            <v>454</v>
          </cell>
          <cell r="R457">
            <v>12.311642542625078</v>
          </cell>
          <cell r="S457">
            <v>13.303484076321768</v>
          </cell>
        </row>
        <row r="458">
          <cell r="A458">
            <v>455</v>
          </cell>
          <cell r="R458">
            <v>12.316410740774097</v>
          </cell>
          <cell r="S458">
            <v>13.301309444597326</v>
          </cell>
        </row>
        <row r="459">
          <cell r="A459">
            <v>456</v>
          </cell>
          <cell r="R459">
            <v>12.32117893892312</v>
          </cell>
          <cell r="S459">
            <v>13.299154807306209</v>
          </cell>
        </row>
        <row r="460">
          <cell r="A460">
            <v>457</v>
          </cell>
          <cell r="R460">
            <v>12.325947137072136</v>
          </cell>
          <cell r="S460">
            <v>13.297020033193936</v>
          </cell>
        </row>
        <row r="461">
          <cell r="A461">
            <v>458</v>
          </cell>
          <cell r="R461">
            <v>12.330715335221159</v>
          </cell>
          <cell r="S461">
            <v>13.294904992152345</v>
          </cell>
        </row>
        <row r="462">
          <cell r="A462">
            <v>459</v>
          </cell>
          <cell r="R462">
            <v>12.335483533370176</v>
          </cell>
          <cell r="S462">
            <v>13.292809555207125</v>
          </cell>
        </row>
        <row r="463">
          <cell r="A463">
            <v>460</v>
          </cell>
          <cell r="R463">
            <v>12.340251731519199</v>
          </cell>
          <cell r="S463">
            <v>13.290733594505467</v>
          </cell>
        </row>
        <row r="464">
          <cell r="A464">
            <v>461</v>
          </cell>
          <cell r="R464">
            <v>12.345019929668219</v>
          </cell>
          <cell r="S464">
            <v>13.288676983303921</v>
          </cell>
        </row>
        <row r="465">
          <cell r="A465">
            <v>462</v>
          </cell>
          <cell r="R465">
            <v>12.34978812781724</v>
          </cell>
          <cell r="S465">
            <v>13.286639595956389</v>
          </cell>
        </row>
        <row r="466">
          <cell r="A466">
            <v>463</v>
          </cell>
          <cell r="R466">
            <v>12.354556325966259</v>
          </cell>
          <cell r="S466">
            <v>13.284621307902256</v>
          </cell>
        </row>
        <row r="467">
          <cell r="A467">
            <v>464</v>
          </cell>
          <cell r="R467">
            <v>12.359324524115278</v>
          </cell>
          <cell r="S467">
            <v>13.282621995654708</v>
          </cell>
        </row>
        <row r="468">
          <cell r="A468">
            <v>465</v>
          </cell>
          <cell r="R468">
            <v>12.364092722264298</v>
          </cell>
          <cell r="S468">
            <v>13.280641536789192</v>
          </cell>
        </row>
        <row r="469">
          <cell r="A469">
            <v>466</v>
          </cell>
          <cell r="R469">
            <v>12.368860920413319</v>
          </cell>
          <cell r="S469">
            <v>13.278679809932004</v>
          </cell>
        </row>
        <row r="470">
          <cell r="A470">
            <v>467</v>
          </cell>
          <cell r="R470">
            <v>12.373629118562338</v>
          </cell>
          <cell r="S470">
            <v>13.276736694749038</v>
          </cell>
        </row>
        <row r="471">
          <cell r="A471">
            <v>468</v>
          </cell>
          <cell r="R471">
            <v>12.378397316711361</v>
          </cell>
          <cell r="S471">
            <v>13.274812071934697</v>
          </cell>
        </row>
        <row r="472">
          <cell r="A472">
            <v>469</v>
          </cell>
          <cell r="R472">
            <v>12.383165514860377</v>
          </cell>
          <cell r="S472">
            <v>13.272905823200901</v>
          </cell>
        </row>
        <row r="473">
          <cell r="A473">
            <v>470</v>
          </cell>
          <cell r="R473">
            <v>12.387933713009399</v>
          </cell>
          <cell r="S473">
            <v>13.271017831266297</v>
          </cell>
        </row>
        <row r="474">
          <cell r="A474">
            <v>471</v>
          </cell>
          <cell r="R474">
            <v>12.392701911158419</v>
          </cell>
          <cell r="S474">
            <v>13.269147979845526</v>
          </cell>
        </row>
        <row r="475">
          <cell r="A475">
            <v>472</v>
          </cell>
          <cell r="R475">
            <v>12.39747010930744</v>
          </cell>
          <cell r="S475">
            <v>13.26729615363872</v>
          </cell>
        </row>
        <row r="476">
          <cell r="A476">
            <v>473</v>
          </cell>
          <cell r="R476">
            <v>12.402238307456459</v>
          </cell>
          <cell r="S476">
            <v>13.265462238321051</v>
          </cell>
        </row>
        <row r="477">
          <cell r="A477">
            <v>474</v>
          </cell>
          <cell r="R477">
            <v>12.40700650560548</v>
          </cell>
          <cell r="S477">
            <v>13.263646120532467</v>
          </cell>
        </row>
        <row r="478">
          <cell r="A478">
            <v>475</v>
          </cell>
          <cell r="R478">
            <v>12.411774703754498</v>
          </cell>
          <cell r="S478">
            <v>13.261847687867514</v>
          </cell>
        </row>
        <row r="479">
          <cell r="A479">
            <v>476</v>
          </cell>
          <cell r="R479">
            <v>12.416542901903519</v>
          </cell>
          <cell r="S479">
            <v>13.260066828865329</v>
          </cell>
        </row>
        <row r="480">
          <cell r="A480">
            <v>477</v>
          </cell>
          <cell r="R480">
            <v>12.421311100052538</v>
          </cell>
          <cell r="S480">
            <v>13.258303432999737</v>
          </cell>
        </row>
        <row r="481">
          <cell r="A481">
            <v>478</v>
          </cell>
          <cell r="R481">
            <v>12.426079298201557</v>
          </cell>
          <cell r="S481">
            <v>13.256557390669462</v>
          </cell>
        </row>
        <row r="482">
          <cell r="A482">
            <v>479</v>
          </cell>
          <cell r="R482">
            <v>12.43084749635058</v>
          </cell>
          <cell r="S482">
            <v>13.254828593188472</v>
          </cell>
        </row>
        <row r="483">
          <cell r="A483">
            <v>480</v>
          </cell>
          <cell r="R483">
            <v>12.435615694499599</v>
          </cell>
          <cell r="S483">
            <v>13.253116932776466</v>
          </cell>
        </row>
        <row r="484">
          <cell r="A484">
            <v>481</v>
          </cell>
          <cell r="R484">
            <v>12.440383892648617</v>
          </cell>
          <cell r="S484">
            <v>13.251422302549434</v>
          </cell>
        </row>
        <row r="485">
          <cell r="A485">
            <v>482</v>
          </cell>
          <cell r="R485">
            <v>12.445152090797636</v>
          </cell>
          <cell r="S485">
            <v>13.249744596510377</v>
          </cell>
        </row>
        <row r="486">
          <cell r="A486">
            <v>483</v>
          </cell>
          <cell r="R486">
            <v>12.449920288946659</v>
          </cell>
          <cell r="S486">
            <v>13.248083709540111</v>
          </cell>
        </row>
        <row r="487">
          <cell r="A487">
            <v>484</v>
          </cell>
          <cell r="R487">
            <v>12.454688487095678</v>
          </cell>
          <cell r="S487">
            <v>13.246439537388213</v>
          </cell>
        </row>
        <row r="488">
          <cell r="A488">
            <v>485</v>
          </cell>
          <cell r="R488">
            <v>12.4594566852447</v>
          </cell>
          <cell r="S488">
            <v>13.244811976664051</v>
          </cell>
        </row>
        <row r="489">
          <cell r="A489">
            <v>486</v>
          </cell>
          <cell r="R489">
            <v>12.464224883393717</v>
          </cell>
          <cell r="S489">
            <v>13.243200924827947</v>
          </cell>
        </row>
        <row r="490">
          <cell r="A490">
            <v>487</v>
          </cell>
          <cell r="R490">
            <v>12.468993081542738</v>
          </cell>
          <cell r="S490">
            <v>13.241606280182449</v>
          </cell>
        </row>
        <row r="491">
          <cell r="A491">
            <v>488</v>
          </cell>
          <cell r="R491">
            <v>12.473761279691757</v>
          </cell>
          <cell r="S491">
            <v>13.240027941863667</v>
          </cell>
        </row>
        <row r="492">
          <cell r="A492">
            <v>489</v>
          </cell>
          <cell r="R492">
            <v>12.478529477840778</v>
          </cell>
          <cell r="S492">
            <v>13.238465809832793</v>
          </cell>
        </row>
        <row r="493">
          <cell r="A493">
            <v>490</v>
          </cell>
          <cell r="R493">
            <v>12.483297675989798</v>
          </cell>
          <cell r="S493">
            <v>13.236919784867657</v>
          </cell>
        </row>
        <row r="494">
          <cell r="A494">
            <v>491</v>
          </cell>
          <cell r="R494">
            <v>12.488065874138821</v>
          </cell>
          <cell r="S494">
            <v>13.235389768554411</v>
          </cell>
        </row>
        <row r="495">
          <cell r="A495">
            <v>492</v>
          </cell>
          <cell r="R495">
            <v>12.49283407228784</v>
          </cell>
          <cell r="S495">
            <v>13.233875663279328</v>
          </cell>
        </row>
        <row r="496">
          <cell r="A496">
            <v>493</v>
          </cell>
          <cell r="R496">
            <v>12.497602270436859</v>
          </cell>
          <cell r="S496">
            <v>13.232377372220668</v>
          </cell>
        </row>
        <row r="497">
          <cell r="A497">
            <v>494</v>
          </cell>
          <cell r="R497">
            <v>12.502370468585879</v>
          </cell>
          <cell r="S497">
            <v>13.230894799340692</v>
          </cell>
        </row>
        <row r="498">
          <cell r="A498">
            <v>495</v>
          </cell>
          <cell r="R498">
            <v>12.5071386667349</v>
          </cell>
          <cell r="S498">
            <v>13.229427849377702</v>
          </cell>
        </row>
        <row r="499">
          <cell r="A499">
            <v>496</v>
          </cell>
          <cell r="R499">
            <v>12.511906864883919</v>
          </cell>
          <cell r="S499">
            <v>13.22797642783825</v>
          </cell>
        </row>
        <row r="500">
          <cell r="A500">
            <v>497</v>
          </cell>
          <cell r="R500">
            <v>12.51667506303294</v>
          </cell>
          <cell r="S500">
            <v>13.226540440989396</v>
          </cell>
        </row>
        <row r="501">
          <cell r="A501">
            <v>498</v>
          </cell>
          <cell r="R501">
            <v>12.521443261181957</v>
          </cell>
          <cell r="S501">
            <v>13.225119795851077</v>
          </cell>
        </row>
        <row r="502">
          <cell r="A502">
            <v>499</v>
          </cell>
          <cell r="R502">
            <v>12.526211459330979</v>
          </cell>
          <cell r="S502">
            <v>13.223714400188562</v>
          </cell>
        </row>
        <row r="503">
          <cell r="A503">
            <v>500</v>
          </cell>
          <cell r="R503">
            <v>12.530979657479998</v>
          </cell>
          <cell r="S503">
            <v>13.222324162505</v>
          </cell>
        </row>
        <row r="504">
          <cell r="A504">
            <v>501</v>
          </cell>
          <cell r="R504">
            <v>12.535747855629021</v>
          </cell>
          <cell r="S504">
            <v>13.220948992034041</v>
          </cell>
        </row>
        <row r="505">
          <cell r="A505">
            <v>502</v>
          </cell>
          <cell r="R505">
            <v>12.54051605377804</v>
          </cell>
          <cell r="S505">
            <v>13.219588798732584</v>
          </cell>
        </row>
        <row r="506">
          <cell r="A506">
            <v>503</v>
          </cell>
          <cell r="R506">
            <v>12.545284251927056</v>
          </cell>
          <cell r="S506">
            <v>13.21824349327358</v>
          </cell>
        </row>
        <row r="507">
          <cell r="A507">
            <v>504</v>
          </cell>
          <cell r="R507">
            <v>12.550052450076077</v>
          </cell>
          <cell r="S507">
            <v>13.216912987038913</v>
          </cell>
        </row>
        <row r="508">
          <cell r="A508">
            <v>505</v>
          </cell>
          <cell r="R508">
            <v>12.554820648225096</v>
          </cell>
          <cell r="S508">
            <v>13.2155971921124</v>
          </cell>
        </row>
        <row r="509">
          <cell r="A509">
            <v>506</v>
          </cell>
          <cell r="R509">
            <v>12.559588846374119</v>
          </cell>
          <cell r="S509">
            <v>13.214296021272849</v>
          </cell>
        </row>
        <row r="510">
          <cell r="A510">
            <v>507</v>
          </cell>
          <cell r="R510">
            <v>12.564357044523138</v>
          </cell>
          <cell r="S510">
            <v>13.213009387987203</v>
          </cell>
        </row>
        <row r="511">
          <cell r="A511">
            <v>508</v>
          </cell>
          <cell r="R511">
            <v>12.569125242672159</v>
          </cell>
          <cell r="S511">
            <v>13.211737206403756</v>
          </cell>
        </row>
        <row r="512">
          <cell r="A512">
            <v>509</v>
          </cell>
          <cell r="R512">
            <v>12.573893440821179</v>
          </cell>
          <cell r="S512">
            <v>13.210479391345492</v>
          </cell>
        </row>
        <row r="513">
          <cell r="A513">
            <v>510</v>
          </cell>
          <cell r="R513">
            <v>12.578661638970198</v>
          </cell>
          <cell r="S513">
            <v>13.209235858303433</v>
          </cell>
        </row>
        <row r="514">
          <cell r="A514">
            <v>511</v>
          </cell>
          <cell r="R514">
            <v>12.583429837119217</v>
          </cell>
          <cell r="S514">
            <v>13.208006523430129</v>
          </cell>
        </row>
        <row r="515">
          <cell r="A515">
            <v>512</v>
          </cell>
          <cell r="R515">
            <v>12.588198035268238</v>
          </cell>
          <cell r="S515">
            <v>13.206791303533183</v>
          </cell>
        </row>
        <row r="516">
          <cell r="A516">
            <v>513</v>
          </cell>
          <cell r="R516">
            <v>12.592966233417258</v>
          </cell>
          <cell r="S516">
            <v>13.205590116068869</v>
          </cell>
        </row>
        <row r="517">
          <cell r="A517">
            <v>514</v>
          </cell>
          <cell r="R517">
            <v>12.59773443156628</v>
          </cell>
          <cell r="S517">
            <v>13.204402879135841</v>
          </cell>
        </row>
        <row r="518">
          <cell r="A518">
            <v>515</v>
          </cell>
          <cell r="R518">
            <v>12.602502629715296</v>
          </cell>
          <cell r="S518">
            <v>13.203229511468859</v>
          </cell>
        </row>
        <row r="519">
          <cell r="A519">
            <v>516</v>
          </cell>
          <cell r="R519">
            <v>12.607270827864319</v>
          </cell>
          <cell r="S519">
            <v>13.202069932432661</v>
          </cell>
        </row>
        <row r="520">
          <cell r="A520">
            <v>517</v>
          </cell>
          <cell r="R520">
            <v>12.612039026013338</v>
          </cell>
          <cell r="S520">
            <v>13.200924062015845</v>
          </cell>
        </row>
        <row r="521">
          <cell r="A521">
            <v>518</v>
          </cell>
          <cell r="R521">
            <v>12.616807224162359</v>
          </cell>
          <cell r="S521">
            <v>13.199791820824863</v>
          </cell>
        </row>
        <row r="522">
          <cell r="A522">
            <v>519</v>
          </cell>
          <cell r="R522">
            <v>12.621575422311379</v>
          </cell>
          <cell r="S522">
            <v>13.19867313007807</v>
          </cell>
        </row>
        <row r="523">
          <cell r="A523">
            <v>520</v>
          </cell>
          <cell r="R523">
            <v>12.6263436204604</v>
          </cell>
          <cell r="S523">
            <v>13.197567911599817</v>
          </cell>
        </row>
        <row r="524">
          <cell r="A524">
            <v>521</v>
          </cell>
          <cell r="R524">
            <v>12.631111818609419</v>
          </cell>
          <cell r="S524">
            <v>13.196476087814661</v>
          </cell>
        </row>
        <row r="525">
          <cell r="A525">
            <v>522</v>
          </cell>
          <cell r="R525">
            <v>12.635880016758438</v>
          </cell>
          <cell r="S525">
            <v>13.195397581741615</v>
          </cell>
        </row>
        <row r="526">
          <cell r="A526">
            <v>523</v>
          </cell>
          <cell r="R526">
            <v>12.640648214907458</v>
          </cell>
          <cell r="S526">
            <v>13.19433231698844</v>
          </cell>
        </row>
        <row r="527">
          <cell r="A527">
            <v>524</v>
          </cell>
          <cell r="R527">
            <v>12.645416413056481</v>
          </cell>
          <cell r="S527">
            <v>13.193280217746064</v>
          </cell>
        </row>
        <row r="528">
          <cell r="A528">
            <v>525</v>
          </cell>
          <cell r="R528">
            <v>12.6501846112055</v>
          </cell>
          <cell r="S528">
            <v>13.19224120878299</v>
          </cell>
        </row>
        <row r="529">
          <cell r="A529">
            <v>526</v>
          </cell>
          <cell r="R529">
            <v>12.654952809354521</v>
          </cell>
          <cell r="S529">
            <v>13.191215215439824</v>
          </cell>
        </row>
        <row r="530">
          <cell r="A530">
            <v>527</v>
          </cell>
          <cell r="R530">
            <v>12.659721007503537</v>
          </cell>
          <cell r="S530">
            <v>13.190202163623868</v>
          </cell>
        </row>
        <row r="531">
          <cell r="A531">
            <v>528</v>
          </cell>
          <cell r="R531">
            <v>12.664489205652556</v>
          </cell>
          <cell r="S531">
            <v>13.189201979803705</v>
          </cell>
        </row>
        <row r="532">
          <cell r="A532">
            <v>529</v>
          </cell>
          <cell r="R532">
            <v>12.669257403801579</v>
          </cell>
          <cell r="S532">
            <v>13.188214591003936</v>
          </cell>
        </row>
        <row r="533">
          <cell r="A533">
            <v>530</v>
          </cell>
          <cell r="R533">
            <v>12.674025601950598</v>
          </cell>
          <cell r="S533">
            <v>13.187239924799922</v>
          </cell>
        </row>
        <row r="534">
          <cell r="A534">
            <v>531</v>
          </cell>
          <cell r="R534">
            <v>12.678793800099619</v>
          </cell>
          <cell r="S534">
            <v>13.186277909312585</v>
          </cell>
        </row>
        <row r="535">
          <cell r="A535">
            <v>532</v>
          </cell>
          <cell r="R535">
            <v>12.683561998248637</v>
          </cell>
          <cell r="S535">
            <v>13.185328473203304</v>
          </cell>
        </row>
        <row r="536">
          <cell r="A536">
            <v>533</v>
          </cell>
          <cell r="R536">
            <v>12.688330196397658</v>
          </cell>
          <cell r="S536">
            <v>13.184391545668817</v>
          </cell>
        </row>
        <row r="537">
          <cell r="A537">
            <v>534</v>
          </cell>
          <cell r="R537">
            <v>12.693098394546677</v>
          </cell>
          <cell r="S537">
            <v>13.183467056436239</v>
          </cell>
        </row>
        <row r="538">
          <cell r="A538">
            <v>535</v>
          </cell>
          <cell r="R538">
            <v>12.697866592695698</v>
          </cell>
          <cell r="S538">
            <v>13.182554935758082</v>
          </cell>
        </row>
        <row r="539">
          <cell r="A539">
            <v>536</v>
          </cell>
          <cell r="R539">
            <v>12.702634790844717</v>
          </cell>
          <cell r="S539">
            <v>13.181655114407359</v>
          </cell>
        </row>
        <row r="540">
          <cell r="A540">
            <v>537</v>
          </cell>
          <cell r="R540">
            <v>12.70740298899374</v>
          </cell>
          <cell r="S540">
            <v>13.180767523672744</v>
          </cell>
        </row>
        <row r="541">
          <cell r="A541">
            <v>538</v>
          </cell>
          <cell r="R541">
            <v>12.71217118714276</v>
          </cell>
          <cell r="S541">
            <v>13.179892095353777</v>
          </cell>
        </row>
        <row r="542">
          <cell r="A542">
            <v>539</v>
          </cell>
          <cell r="R542">
            <v>12.716939385291779</v>
          </cell>
          <cell r="S542">
            <v>13.17902876175612</v>
          </cell>
        </row>
        <row r="543">
          <cell r="A543">
            <v>540</v>
          </cell>
          <cell r="R543">
            <v>12.721707583440798</v>
          </cell>
          <cell r="S543">
            <v>13.17817745568688</v>
          </cell>
        </row>
        <row r="544">
          <cell r="A544">
            <v>541</v>
          </cell>
          <cell r="R544">
            <v>12.726475781589819</v>
          </cell>
          <cell r="S544">
            <v>13.177338110449966</v>
          </cell>
        </row>
        <row r="545">
          <cell r="A545">
            <v>542</v>
          </cell>
          <cell r="R545">
            <v>12.731243979738839</v>
          </cell>
          <cell r="S545">
            <v>13.176510659841506</v>
          </cell>
        </row>
        <row r="546">
          <cell r="A546">
            <v>543</v>
          </cell>
          <cell r="R546">
            <v>12.73601217788786</v>
          </cell>
          <cell r="S546">
            <v>13.175695038145319</v>
          </cell>
        </row>
        <row r="547">
          <cell r="A547">
            <v>544</v>
          </cell>
          <cell r="R547">
            <v>12.740780376036877</v>
          </cell>
          <cell r="S547">
            <v>13.174891180128439</v>
          </cell>
        </row>
        <row r="548">
          <cell r="A548">
            <v>545</v>
          </cell>
          <cell r="R548">
            <v>12.745548574185898</v>
          </cell>
          <cell r="S548">
            <v>13.174099021036662</v>
          </cell>
        </row>
        <row r="549">
          <cell r="A549">
            <v>546</v>
          </cell>
          <cell r="R549">
            <v>12.750316772334918</v>
          </cell>
          <cell r="S549">
            <v>13.173318496590188</v>
          </cell>
        </row>
        <row r="550">
          <cell r="A550">
            <v>547</v>
          </cell>
          <cell r="R550">
            <v>12.75508497048394</v>
          </cell>
          <cell r="S550">
            <v>13.172549542979255</v>
          </cell>
        </row>
        <row r="551">
          <cell r="A551">
            <v>548</v>
          </cell>
          <cell r="R551">
            <v>12.75985316863296</v>
          </cell>
          <cell r="S551">
            <v>13.171792096859875</v>
          </cell>
        </row>
        <row r="552">
          <cell r="A552">
            <v>549</v>
          </cell>
          <cell r="R552">
            <v>12.764621366781981</v>
          </cell>
          <cell r="S552">
            <v>13.171046095349578</v>
          </cell>
        </row>
        <row r="553">
          <cell r="A553">
            <v>550</v>
          </cell>
          <cell r="R553">
            <v>12.769389564930997</v>
          </cell>
          <cell r="S553">
            <v>13.170311476023224</v>
          </cell>
        </row>
        <row r="554">
          <cell r="A554">
            <v>551</v>
          </cell>
          <cell r="R554">
            <v>12.774157763080019</v>
          </cell>
          <cell r="S554">
            <v>13.169588176908858</v>
          </cell>
        </row>
        <row r="555">
          <cell r="A555">
            <v>552</v>
          </cell>
          <cell r="R555">
            <v>12.778925961229039</v>
          </cell>
          <cell r="S555">
            <v>13.168876136483574</v>
          </cell>
        </row>
        <row r="556">
          <cell r="A556">
            <v>553</v>
          </cell>
          <cell r="R556">
            <v>12.78369415937806</v>
          </cell>
          <cell r="S556">
            <v>13.168175293669508</v>
          </cell>
        </row>
        <row r="557">
          <cell r="A557">
            <v>554</v>
          </cell>
          <cell r="R557">
            <v>12.788462357527079</v>
          </cell>
          <cell r="S557">
            <v>13.167485587829766</v>
          </cell>
        </row>
        <row r="558">
          <cell r="A558">
            <v>555</v>
          </cell>
          <cell r="R558">
            <v>12.793230555676098</v>
          </cell>
          <cell r="S558">
            <v>13.166806958764489</v>
          </cell>
        </row>
        <row r="559">
          <cell r="A559">
            <v>556</v>
          </cell>
          <cell r="R559">
            <v>12.797998753825118</v>
          </cell>
          <cell r="S559">
            <v>13.16613934670691</v>
          </cell>
        </row>
        <row r="560">
          <cell r="A560">
            <v>557</v>
          </cell>
          <cell r="R560">
            <v>12.802766951974137</v>
          </cell>
          <cell r="S560">
            <v>13.165482692319468</v>
          </cell>
        </row>
        <row r="561">
          <cell r="A561">
            <v>558</v>
          </cell>
          <cell r="R561">
            <v>12.807535150123158</v>
          </cell>
          <cell r="S561">
            <v>13.16483693668995</v>
          </cell>
        </row>
        <row r="562">
          <cell r="A562">
            <v>559</v>
          </cell>
          <cell r="R562">
            <v>12.812303348272177</v>
          </cell>
          <cell r="S562">
            <v>13.164202021327709</v>
          </cell>
        </row>
        <row r="563">
          <cell r="A563">
            <v>560</v>
          </cell>
          <cell r="R563">
            <v>12.8170715464212</v>
          </cell>
          <cell r="S563">
            <v>13.163577888159883</v>
          </cell>
        </row>
        <row r="564">
          <cell r="A564">
            <v>561</v>
          </cell>
          <cell r="R564">
            <v>12.821839744570216</v>
          </cell>
          <cell r="S564">
            <v>13.162964479527682</v>
          </cell>
        </row>
        <row r="565">
          <cell r="A565">
            <v>562</v>
          </cell>
          <cell r="R565">
            <v>12.826607942719239</v>
          </cell>
          <cell r="S565">
            <v>13.1623617381827</v>
          </cell>
        </row>
        <row r="566">
          <cell r="A566">
            <v>563</v>
          </cell>
          <cell r="R566">
            <v>12.831376140868258</v>
          </cell>
          <cell r="S566">
            <v>13.161769607283251</v>
          </cell>
        </row>
        <row r="567">
          <cell r="A567">
            <v>564</v>
          </cell>
          <cell r="R567">
            <v>12.836144339017279</v>
          </cell>
          <cell r="S567">
            <v>13.161188030390802</v>
          </cell>
        </row>
        <row r="568">
          <cell r="A568">
            <v>565</v>
          </cell>
          <cell r="R568">
            <v>12.840912537166298</v>
          </cell>
          <cell r="S568">
            <v>13.160616951466379</v>
          </cell>
        </row>
        <row r="569">
          <cell r="A569">
            <v>566</v>
          </cell>
          <cell r="R569">
            <v>12.84568073531532</v>
          </cell>
          <cell r="S569">
            <v>13.160056314867044</v>
          </cell>
        </row>
        <row r="570">
          <cell r="A570">
            <v>567</v>
          </cell>
          <cell r="R570">
            <v>12.850448933464339</v>
          </cell>
          <cell r="S570">
            <v>13.159506065342388</v>
          </cell>
        </row>
        <row r="571">
          <cell r="A571">
            <v>568</v>
          </cell>
          <cell r="R571">
            <v>12.855217131613358</v>
          </cell>
          <cell r="S571">
            <v>13.158966148031116</v>
          </cell>
        </row>
        <row r="572">
          <cell r="A572">
            <v>569</v>
          </cell>
          <cell r="R572">
            <v>12.859985329762377</v>
          </cell>
          <cell r="S572">
            <v>13.158436508457577</v>
          </cell>
        </row>
        <row r="573">
          <cell r="A573">
            <v>570</v>
          </cell>
          <cell r="R573">
            <v>12.8647535279114</v>
          </cell>
          <cell r="S573">
            <v>13.157917092528422</v>
          </cell>
        </row>
        <row r="574">
          <cell r="A574">
            <v>571</v>
          </cell>
          <cell r="R574">
            <v>12.869521726060418</v>
          </cell>
          <cell r="S574">
            <v>13.157407846529221</v>
          </cell>
        </row>
        <row r="575">
          <cell r="A575">
            <v>572</v>
          </cell>
          <cell r="R575">
            <v>12.874289924209441</v>
          </cell>
          <cell r="S575">
            <v>13.156908717121187</v>
          </cell>
        </row>
        <row r="576">
          <cell r="A576">
            <v>573</v>
          </cell>
          <cell r="R576">
            <v>12.879058122358456</v>
          </cell>
          <cell r="S576">
            <v>13.156419651337877</v>
          </cell>
        </row>
        <row r="577">
          <cell r="A577">
            <v>574</v>
          </cell>
          <cell r="R577">
            <v>12.883826320507479</v>
          </cell>
          <cell r="S577">
            <v>13.155940596581942</v>
          </cell>
        </row>
        <row r="578">
          <cell r="A578">
            <v>575</v>
          </cell>
          <cell r="R578">
            <v>12.888594518656499</v>
          </cell>
          <cell r="S578">
            <v>13.155471500621944</v>
          </cell>
        </row>
        <row r="579">
          <cell r="A579">
            <v>576</v>
          </cell>
          <cell r="R579">
            <v>12.89336271680552</v>
          </cell>
          <cell r="S579">
            <v>13.155012311589148</v>
          </cell>
        </row>
        <row r="580">
          <cell r="A580">
            <v>577</v>
          </cell>
          <cell r="R580">
            <v>12.898130914954539</v>
          </cell>
          <cell r="S580">
            <v>13.154562977974399</v>
          </cell>
        </row>
        <row r="581">
          <cell r="A581">
            <v>578</v>
          </cell>
          <cell r="R581">
            <v>12.90289911310356</v>
          </cell>
          <cell r="S581">
            <v>13.154123448625013</v>
          </cell>
        </row>
        <row r="582">
          <cell r="A582">
            <v>579</v>
          </cell>
          <cell r="R582">
            <v>12.907667311252577</v>
          </cell>
          <cell r="S582">
            <v>13.153693672741685</v>
          </cell>
        </row>
        <row r="583">
          <cell r="A583">
            <v>580</v>
          </cell>
          <cell r="R583">
            <v>12.912435509401597</v>
          </cell>
          <cell r="S583">
            <v>13.153273599875453</v>
          </cell>
        </row>
        <row r="584">
          <cell r="A584">
            <v>581</v>
          </cell>
          <cell r="R584">
            <v>12.917203707550618</v>
          </cell>
          <cell r="S584">
            <v>13.152863179924685</v>
          </cell>
        </row>
        <row r="585">
          <cell r="A585">
            <v>582</v>
          </cell>
          <cell r="R585">
            <v>12.921971905699637</v>
          </cell>
          <cell r="S585">
            <v>13.152462363132067</v>
          </cell>
        </row>
        <row r="586">
          <cell r="A586">
            <v>583</v>
          </cell>
          <cell r="R586">
            <v>12.92674010384866</v>
          </cell>
          <cell r="S586">
            <v>13.152071100081711</v>
          </cell>
        </row>
        <row r="587">
          <cell r="A587">
            <v>584</v>
          </cell>
          <cell r="R587">
            <v>12.931508301997679</v>
          </cell>
          <cell r="S587">
            <v>13.151689341696166</v>
          </cell>
        </row>
        <row r="588">
          <cell r="A588">
            <v>585</v>
          </cell>
          <cell r="R588">
            <v>12.936276500146699</v>
          </cell>
          <cell r="S588">
            <v>13.151317039233561</v>
          </cell>
        </row>
        <row r="589">
          <cell r="A589">
            <v>586</v>
          </cell>
          <cell r="R589">
            <v>12.941044698295718</v>
          </cell>
          <cell r="S589">
            <v>13.150954144284739</v>
          </cell>
        </row>
        <row r="590">
          <cell r="A590">
            <v>587</v>
          </cell>
          <cell r="R590">
            <v>12.945812896444739</v>
          </cell>
          <cell r="S590">
            <v>13.150600608770398</v>
          </cell>
        </row>
        <row r="591">
          <cell r="A591">
            <v>588</v>
          </cell>
          <cell r="R591">
            <v>12.950581094593758</v>
          </cell>
          <cell r="S591">
            <v>13.15025638493834</v>
          </cell>
        </row>
        <row r="592">
          <cell r="A592">
            <v>589</v>
          </cell>
          <cell r="R592">
            <v>12.955349292742779</v>
          </cell>
          <cell r="S592">
            <v>13.149921425360635</v>
          </cell>
        </row>
        <row r="593">
          <cell r="A593">
            <v>590</v>
          </cell>
          <cell r="R593">
            <v>12.960117490891797</v>
          </cell>
          <cell r="S593">
            <v>13.149595682930899</v>
          </cell>
        </row>
        <row r="594">
          <cell r="A594">
            <v>591</v>
          </cell>
          <cell r="R594">
            <v>12.964885689040818</v>
          </cell>
          <cell r="S594">
            <v>13.149279110861583</v>
          </cell>
        </row>
        <row r="595">
          <cell r="A595">
            <v>592</v>
          </cell>
          <cell r="R595">
            <v>12.969653887189837</v>
          </cell>
          <cell r="S595">
            <v>13.148971662681273</v>
          </cell>
        </row>
        <row r="596">
          <cell r="A596">
            <v>593</v>
          </cell>
          <cell r="R596">
            <v>12.97442208533886</v>
          </cell>
          <cell r="S596">
            <v>13.148673292231999</v>
          </cell>
        </row>
        <row r="597">
          <cell r="A597">
            <v>594</v>
          </cell>
          <cell r="R597">
            <v>12.979190283487878</v>
          </cell>
          <cell r="S597">
            <v>13.148383953666649</v>
          </cell>
        </row>
        <row r="598">
          <cell r="A598">
            <v>595</v>
          </cell>
          <cell r="R598">
            <v>12.9839584816369</v>
          </cell>
          <cell r="S598">
            <v>13.148103601446307</v>
          </cell>
        </row>
        <row r="599">
          <cell r="A599">
            <v>596</v>
          </cell>
          <cell r="R599">
            <v>12.98872667978592</v>
          </cell>
          <cell r="S599">
            <v>13.147832190337692</v>
          </cell>
        </row>
        <row r="600">
          <cell r="A600">
            <v>597</v>
          </cell>
          <cell r="R600">
            <v>12.993494877934939</v>
          </cell>
          <cell r="S600">
            <v>13.147569675410592</v>
          </cell>
        </row>
        <row r="601">
          <cell r="A601">
            <v>598</v>
          </cell>
          <cell r="R601">
            <v>12.998263076083958</v>
          </cell>
          <cell r="S601">
            <v>13.14731601203534</v>
          </cell>
        </row>
        <row r="602">
          <cell r="A602">
            <v>599</v>
          </cell>
          <cell r="R602">
            <v>13.003031274232979</v>
          </cell>
          <cell r="S602">
            <v>13.147071155880289</v>
          </cell>
        </row>
        <row r="603">
          <cell r="A603">
            <v>600</v>
          </cell>
          <cell r="R603">
            <v>13.007799472381999</v>
          </cell>
          <cell r="S603">
            <v>13.146835062909332</v>
          </cell>
        </row>
        <row r="604">
          <cell r="A604">
            <v>601</v>
          </cell>
          <cell r="R604">
            <v>13.01256767053102</v>
          </cell>
          <cell r="S604">
            <v>13.146607689379463</v>
          </cell>
        </row>
        <row r="605">
          <cell r="A605">
            <v>602</v>
          </cell>
          <cell r="R605">
            <v>13.017335868680037</v>
          </cell>
          <cell r="S605">
            <v>13.146388991838309</v>
          </cell>
        </row>
        <row r="606">
          <cell r="A606">
            <v>603</v>
          </cell>
          <cell r="R606">
            <v>13.022104066829058</v>
          </cell>
          <cell r="S606">
            <v>13.146178927121751</v>
          </cell>
        </row>
        <row r="607">
          <cell r="A607">
            <v>604</v>
          </cell>
          <cell r="R607">
            <v>13.026872264978078</v>
          </cell>
          <cell r="S607">
            <v>13.14597745235152</v>
          </cell>
        </row>
        <row r="608">
          <cell r="A608">
            <v>605</v>
          </cell>
          <cell r="R608">
            <v>13.031640463127097</v>
          </cell>
          <cell r="S608">
            <v>13.145784524932846</v>
          </cell>
        </row>
        <row r="609">
          <cell r="A609">
            <v>606</v>
          </cell>
          <cell r="R609">
            <v>13.03640866127612</v>
          </cell>
          <cell r="S609">
            <v>13.145600102552102</v>
          </cell>
        </row>
        <row r="610">
          <cell r="A610">
            <v>607</v>
          </cell>
          <cell r="R610">
            <v>13.041176859425136</v>
          </cell>
          <cell r="S610">
            <v>13.145424143174507</v>
          </cell>
        </row>
        <row r="611">
          <cell r="A611">
            <v>608</v>
          </cell>
          <cell r="R611">
            <v>13.04594505757416</v>
          </cell>
          <cell r="S611">
            <v>13.145256605041817</v>
          </cell>
        </row>
        <row r="612">
          <cell r="A612">
            <v>609</v>
          </cell>
          <cell r="R612">
            <v>13.050713255723178</v>
          </cell>
          <cell r="S612">
            <v>13.145097446670073</v>
          </cell>
        </row>
        <row r="613">
          <cell r="A613">
            <v>610</v>
          </cell>
          <cell r="R613">
            <v>13.055481453872199</v>
          </cell>
          <cell r="S613">
            <v>13.144946626847327</v>
          </cell>
        </row>
        <row r="614">
          <cell r="A614">
            <v>611</v>
          </cell>
          <cell r="R614">
            <v>13.060249652021218</v>
          </cell>
          <cell r="S614">
            <v>13.144804104631453</v>
          </cell>
        </row>
        <row r="615">
          <cell r="A615">
            <v>612</v>
          </cell>
          <cell r="R615">
            <v>13.065017850170239</v>
          </cell>
          <cell r="S615">
            <v>13.144669839347896</v>
          </cell>
        </row>
        <row r="616">
          <cell r="A616">
            <v>613</v>
          </cell>
          <cell r="R616">
            <v>13.069786048319258</v>
          </cell>
          <cell r="S616">
            <v>13.144543790587532</v>
          </cell>
        </row>
        <row r="617">
          <cell r="A617">
            <v>614</v>
          </cell>
          <cell r="R617">
            <v>13.074554246468278</v>
          </cell>
          <cell r="S617">
            <v>13.144425918204481</v>
          </cell>
        </row>
        <row r="618">
          <cell r="A618">
            <v>615</v>
          </cell>
          <cell r="R618">
            <v>13.079322444617297</v>
          </cell>
          <cell r="S618">
            <v>13.144316182313977</v>
          </cell>
        </row>
        <row r="619">
          <cell r="A619">
            <v>616</v>
          </cell>
          <cell r="R619">
            <v>13.084090642766318</v>
          </cell>
          <cell r="S619">
            <v>13.144214543290239</v>
          </cell>
        </row>
        <row r="620">
          <cell r="A620">
            <v>617</v>
          </cell>
          <cell r="R620">
            <v>13.088858840915337</v>
          </cell>
          <cell r="S620">
            <v>13.144120961764386</v>
          </cell>
        </row>
        <row r="621">
          <cell r="A621">
            <v>618</v>
          </cell>
          <cell r="R621">
            <v>13.09362703906436</v>
          </cell>
          <cell r="S621">
            <v>13.144035398622359</v>
          </cell>
        </row>
        <row r="622">
          <cell r="A622">
            <v>619</v>
          </cell>
          <cell r="R622">
            <v>13.098395237213376</v>
          </cell>
          <cell r="S622">
            <v>13.143957815002837</v>
          </cell>
        </row>
        <row r="623">
          <cell r="A623">
            <v>620</v>
          </cell>
          <cell r="R623">
            <v>13.103163435362399</v>
          </cell>
          <cell r="S623">
            <v>13.143888172295229</v>
          </cell>
        </row>
        <row r="624">
          <cell r="A624">
            <v>621</v>
          </cell>
          <cell r="R624">
            <v>13.107931633511418</v>
          </cell>
          <cell r="S624">
            <v>13.143826432137651</v>
          </cell>
        </row>
        <row r="625">
          <cell r="A625">
            <v>622</v>
          </cell>
          <cell r="R625">
            <v>13.112699831660439</v>
          </cell>
          <cell r="S625">
            <v>13.143772556414898</v>
          </cell>
        </row>
        <row r="626">
          <cell r="A626">
            <v>623</v>
          </cell>
          <cell r="R626">
            <v>13.117468029809459</v>
          </cell>
          <cell r="S626">
            <v>13.143726507256499</v>
          </cell>
        </row>
        <row r="627">
          <cell r="A627">
            <v>624</v>
          </cell>
          <cell r="R627">
            <v>13.12223622795848</v>
          </cell>
          <cell r="S627">
            <v>13.143688247034753</v>
          </cell>
        </row>
        <row r="628">
          <cell r="A628">
            <v>625</v>
          </cell>
          <cell r="R628">
            <v>13.127004426107499</v>
          </cell>
          <cell r="S628">
            <v>13.143657738362748</v>
          </cell>
        </row>
        <row r="629">
          <cell r="A629">
            <v>626</v>
          </cell>
          <cell r="R629">
            <v>13.131772624256518</v>
          </cell>
          <cell r="S629">
            <v>13.14363494409249</v>
          </cell>
        </row>
        <row r="630">
          <cell r="A630">
            <v>627</v>
          </cell>
          <cell r="R630">
            <v>13.136540822405538</v>
          </cell>
          <cell r="S630">
            <v>13.143619827312968</v>
          </cell>
        </row>
        <row r="631">
          <cell r="A631">
            <v>628</v>
          </cell>
          <cell r="R631">
            <v>13.14130902055456</v>
          </cell>
          <cell r="S631">
            <v>13.143612351348263</v>
          </cell>
        </row>
        <row r="632">
          <cell r="A632">
            <v>629</v>
          </cell>
          <cell r="R632">
            <v>13.14607721870358</v>
          </cell>
          <cell r="S632">
            <v>13.14361247975571</v>
          </cell>
        </row>
        <row r="633">
          <cell r="A633">
            <v>630</v>
          </cell>
          <cell r="R633">
            <v>13.150845416852599</v>
          </cell>
          <cell r="S633">
            <v>13.143620176323996</v>
          </cell>
        </row>
        <row r="634">
          <cell r="A634">
            <v>631</v>
          </cell>
          <cell r="R634">
            <v>13.155613615001618</v>
          </cell>
          <cell r="S634">
            <v>13.143635405071388</v>
          </cell>
        </row>
        <row r="635">
          <cell r="A635">
            <v>632</v>
          </cell>
          <cell r="R635">
            <v>13.160381813150638</v>
          </cell>
          <cell r="S635">
            <v>13.143658130243864</v>
          </cell>
        </row>
        <row r="636">
          <cell r="A636">
            <v>633</v>
          </cell>
          <cell r="R636">
            <v>13.165150011299659</v>
          </cell>
          <cell r="S636">
            <v>13.143688316313344</v>
          </cell>
        </row>
        <row r="637">
          <cell r="A637">
            <v>634</v>
          </cell>
          <cell r="R637">
            <v>13.169918209448678</v>
          </cell>
          <cell r="S637">
            <v>13.143725927975902</v>
          </cell>
        </row>
        <row r="638">
          <cell r="A638">
            <v>635</v>
          </cell>
          <cell r="R638">
            <v>13.174686407597699</v>
          </cell>
          <cell r="S638">
            <v>13.143770930149991</v>
          </cell>
        </row>
        <row r="639">
          <cell r="A639">
            <v>636</v>
          </cell>
          <cell r="R639">
            <v>13.179454605746717</v>
          </cell>
          <cell r="S639">
            <v>13.143823287974714</v>
          </cell>
        </row>
        <row r="640">
          <cell r="A640">
            <v>637</v>
          </cell>
          <cell r="R640">
            <v>13.184222803895741</v>
          </cell>
          <cell r="S640">
            <v>13.143882966808063</v>
          </cell>
        </row>
        <row r="641">
          <cell r="A641">
            <v>638</v>
          </cell>
          <cell r="R641">
            <v>13.188991002044757</v>
          </cell>
          <cell r="S641">
            <v>13.143949932225244</v>
          </cell>
        </row>
        <row r="642">
          <cell r="A642">
            <v>639</v>
          </cell>
          <cell r="R642">
            <v>13.193759200193778</v>
          </cell>
          <cell r="S642">
            <v>13.144024150016945</v>
          </cell>
        </row>
        <row r="643">
          <cell r="A643">
            <v>640</v>
          </cell>
          <cell r="R643">
            <v>13.198527398342797</v>
          </cell>
          <cell r="S643">
            <v>13.144105586187646</v>
          </cell>
        </row>
        <row r="644">
          <cell r="A644">
            <v>641</v>
          </cell>
          <cell r="R644">
            <v>13.20329559649182</v>
          </cell>
          <cell r="S644">
            <v>13.144194206953998</v>
          </cell>
        </row>
        <row r="645">
          <cell r="A645">
            <v>642</v>
          </cell>
          <cell r="R645">
            <v>13.208063794640839</v>
          </cell>
          <cell r="S645">
            <v>13.144289978743112</v>
          </cell>
        </row>
        <row r="646">
          <cell r="A646">
            <v>643</v>
          </cell>
          <cell r="R646">
            <v>13.212831992789859</v>
          </cell>
          <cell r="S646">
            <v>13.144392868190971</v>
          </cell>
        </row>
        <row r="647">
          <cell r="A647">
            <v>644</v>
          </cell>
          <cell r="R647">
            <v>13.217600190938878</v>
          </cell>
          <cell r="S647">
            <v>13.144502842140776</v>
          </cell>
        </row>
        <row r="648">
          <cell r="A648">
            <v>645</v>
          </cell>
          <cell r="R648">
            <v>13.222368389087899</v>
          </cell>
          <cell r="S648">
            <v>13.144619867641351</v>
          </cell>
        </row>
        <row r="649">
          <cell r="A649">
            <v>646</v>
          </cell>
          <cell r="R649">
            <v>13.227136587236918</v>
          </cell>
          <cell r="S649">
            <v>13.144743911945566</v>
          </cell>
        </row>
        <row r="650">
          <cell r="A650">
            <v>647</v>
          </cell>
          <cell r="R650">
            <v>13.23190478538594</v>
          </cell>
          <cell r="S650">
            <v>13.144874942508727</v>
          </cell>
        </row>
        <row r="651">
          <cell r="A651">
            <v>648</v>
          </cell>
          <cell r="R651">
            <v>13.236672983534957</v>
          </cell>
          <cell r="S651">
            <v>13.145012926987047</v>
          </cell>
        </row>
        <row r="652">
          <cell r="A652">
            <v>649</v>
          </cell>
          <cell r="R652">
            <v>13.241441181683978</v>
          </cell>
          <cell r="S652">
            <v>13.145157833236077</v>
          </cell>
        </row>
        <row r="653">
          <cell r="A653">
            <v>650</v>
          </cell>
          <cell r="R653">
            <v>13.246209379832997</v>
          </cell>
          <cell r="S653">
            <v>13.145309629309192</v>
          </cell>
        </row>
        <row r="654">
          <cell r="A654">
            <v>651</v>
          </cell>
          <cell r="R654">
            <v>13.25097757798202</v>
          </cell>
          <cell r="S654">
            <v>13.14546828345604</v>
          </cell>
        </row>
        <row r="655">
          <cell r="A655">
            <v>652</v>
          </cell>
          <cell r="R655">
            <v>13.25574577613104</v>
          </cell>
          <cell r="S655">
            <v>13.145633764121071</v>
          </cell>
        </row>
        <row r="656">
          <cell r="A656">
            <v>653</v>
          </cell>
          <cell r="R656">
            <v>13.260513974280061</v>
          </cell>
          <cell r="S656">
            <v>13.145806039942032</v>
          </cell>
        </row>
        <row r="657">
          <cell r="A657">
            <v>654</v>
          </cell>
          <cell r="R657">
            <v>13.26528217242908</v>
          </cell>
          <cell r="S657">
            <v>13.145985079748471</v>
          </cell>
        </row>
        <row r="658">
          <cell r="A658">
            <v>655</v>
          </cell>
          <cell r="R658">
            <v>13.270050370578096</v>
          </cell>
          <cell r="S658">
            <v>13.146170852560306</v>
          </cell>
        </row>
        <row r="659">
          <cell r="A659">
            <v>656</v>
          </cell>
          <cell r="R659">
            <v>13.274818568727119</v>
          </cell>
          <cell r="S659">
            <v>13.146363327586366</v>
          </cell>
        </row>
        <row r="660">
          <cell r="A660">
            <v>657</v>
          </cell>
          <cell r="R660">
            <v>13.279586766876138</v>
          </cell>
          <cell r="S660">
            <v>13.146562474222913</v>
          </cell>
        </row>
        <row r="661">
          <cell r="A661">
            <v>658</v>
          </cell>
          <cell r="R661">
            <v>13.284354965025159</v>
          </cell>
          <cell r="S661">
            <v>13.146768262052289</v>
          </cell>
        </row>
        <row r="662">
          <cell r="A662">
            <v>659</v>
          </cell>
          <cell r="R662">
            <v>13.289123163174178</v>
          </cell>
          <cell r="S662">
            <v>13.146980660841439</v>
          </cell>
        </row>
        <row r="663">
          <cell r="A663">
            <v>660</v>
          </cell>
          <cell r="R663">
            <v>13.293891361323197</v>
          </cell>
          <cell r="S663">
            <v>13.147199640540538</v>
          </cell>
        </row>
        <row r="664">
          <cell r="A664">
            <v>661</v>
          </cell>
          <cell r="R664">
            <v>13.298659559472217</v>
          </cell>
          <cell r="S664">
            <v>13.14742517128162</v>
          </cell>
        </row>
        <row r="665">
          <cell r="A665">
            <v>662</v>
          </cell>
          <cell r="R665">
            <v>13.303427757621238</v>
          </cell>
          <cell r="S665">
            <v>13.147657223377193</v>
          </cell>
        </row>
        <row r="666">
          <cell r="A666">
            <v>663</v>
          </cell>
          <cell r="R666">
            <v>13.308195955770257</v>
          </cell>
          <cell r="S666">
            <v>13.147895767318845</v>
          </cell>
        </row>
        <row r="667">
          <cell r="A667">
            <v>664</v>
          </cell>
          <cell r="R667">
            <v>13.31296415391928</v>
          </cell>
          <cell r="S667">
            <v>13.148140773775962</v>
          </cell>
        </row>
        <row r="668">
          <cell r="A668">
            <v>665</v>
          </cell>
          <cell r="R668">
            <v>13.317732352068296</v>
          </cell>
          <cell r="S668">
            <v>13.148392213594335</v>
          </cell>
        </row>
        <row r="669">
          <cell r="A669">
            <v>666</v>
          </cell>
          <cell r="R669">
            <v>13.32250055021732</v>
          </cell>
          <cell r="S669">
            <v>13.14865005779486</v>
          </cell>
        </row>
        <row r="670">
          <cell r="A670">
            <v>667</v>
          </cell>
          <cell r="R670">
            <v>13.327268748366338</v>
          </cell>
          <cell r="S670">
            <v>13.148914277572217</v>
          </cell>
        </row>
        <row r="671">
          <cell r="A671">
            <v>668</v>
          </cell>
          <cell r="R671">
            <v>13.332036946515359</v>
          </cell>
          <cell r="S671">
            <v>13.149184844293579</v>
          </cell>
        </row>
        <row r="672">
          <cell r="A672">
            <v>669</v>
          </cell>
          <cell r="R672">
            <v>13.336805144664378</v>
          </cell>
          <cell r="S672">
            <v>13.149461729497306</v>
          </cell>
        </row>
        <row r="673">
          <cell r="A673">
            <v>670</v>
          </cell>
          <cell r="R673">
            <v>13.341573342813399</v>
          </cell>
          <cell r="S673">
            <v>13.149744904891694</v>
          </cell>
        </row>
        <row r="674">
          <cell r="A674">
            <v>671</v>
          </cell>
          <cell r="R674">
            <v>13.346341540962419</v>
          </cell>
          <cell r="S674">
            <v>13.150034342353692</v>
          </cell>
        </row>
        <row r="675">
          <cell r="A675">
            <v>672</v>
          </cell>
          <cell r="R675">
            <v>13.351109739111438</v>
          </cell>
          <cell r="S675">
            <v>13.150330013927626</v>
          </cell>
        </row>
        <row r="676">
          <cell r="A676">
            <v>673</v>
          </cell>
          <cell r="R676">
            <v>13.355877937260457</v>
          </cell>
          <cell r="S676">
            <v>13.150631891823993</v>
          </cell>
        </row>
        <row r="677">
          <cell r="A677">
            <v>674</v>
          </cell>
          <cell r="R677">
            <v>13.36064613540948</v>
          </cell>
          <cell r="S677">
            <v>13.150939948418227</v>
          </cell>
        </row>
        <row r="678">
          <cell r="A678">
            <v>675</v>
          </cell>
          <cell r="R678">
            <v>13.365414333558499</v>
          </cell>
          <cell r="S678">
            <v>13.151254156249431</v>
          </cell>
        </row>
        <row r="679">
          <cell r="A679">
            <v>676</v>
          </cell>
          <cell r="R679">
            <v>13.37018253170752</v>
          </cell>
          <cell r="S679">
            <v>13.151574488019232</v>
          </cell>
        </row>
        <row r="680">
          <cell r="A680">
            <v>677</v>
          </cell>
          <cell r="R680">
            <v>13.374950729856538</v>
          </cell>
          <cell r="S680">
            <v>13.151900916590522</v>
          </cell>
        </row>
        <row r="681">
          <cell r="A681">
            <v>678</v>
          </cell>
          <cell r="R681">
            <v>13.379718928005559</v>
          </cell>
          <cell r="S681">
            <v>13.152233414986304</v>
          </cell>
        </row>
        <row r="682">
          <cell r="A682">
            <v>679</v>
          </cell>
          <cell r="R682">
            <v>13.384487126154578</v>
          </cell>
          <cell r="S682">
            <v>13.152571956388503</v>
          </cell>
        </row>
        <row r="683">
          <cell r="A683">
            <v>680</v>
          </cell>
          <cell r="R683">
            <v>13.389255324303598</v>
          </cell>
          <cell r="S683">
            <v>13.152916514136798</v>
          </cell>
        </row>
        <row r="684">
          <cell r="A684">
            <v>681</v>
          </cell>
          <cell r="R684">
            <v>13.394023522452619</v>
          </cell>
          <cell r="S684">
            <v>13.153267061727462</v>
          </cell>
        </row>
        <row r="685">
          <cell r="A685">
            <v>682</v>
          </cell>
          <cell r="R685">
            <v>13.398791720601636</v>
          </cell>
          <cell r="S685">
            <v>13.153623572812212</v>
          </cell>
        </row>
        <row r="686">
          <cell r="A686">
            <v>683</v>
          </cell>
          <cell r="R686">
            <v>13.403559918750661</v>
          </cell>
          <cell r="S686">
            <v>13.153986021197079</v>
          </cell>
        </row>
        <row r="687">
          <cell r="A687">
            <v>684</v>
          </cell>
          <cell r="R687">
            <v>13.408328116899677</v>
          </cell>
          <cell r="S687">
            <v>13.154354380841269</v>
          </cell>
        </row>
        <row r="688">
          <cell r="A688">
            <v>685</v>
          </cell>
          <cell r="R688">
            <v>13.413096315048698</v>
          </cell>
          <cell r="S688">
            <v>13.154728625856063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ver2nd"/>
      <sheetName val="Index - Summary"/>
      <sheetName val="A-Executive Summary"/>
      <sheetName val="Index - Detail"/>
      <sheetName val="B-Corporate Budget"/>
      <sheetName val="B-1-Assumptions"/>
      <sheetName val="B-2 KPI"/>
      <sheetName val="B-3 FSComp stats OLD"/>
      <sheetName val="B-3 FS Comp 23$bbl"/>
      <sheetName val="B-3 FS Comp 17$bbl"/>
      <sheetName val="B-3 IS Comp 23$bbl"/>
      <sheetName val="B-4 FS Detail 23$bbl"/>
      <sheetName val="B-4"/>
      <sheetName val="B-4 FS Detail-2 23$bbl1"/>
      <sheetName val="B-4 FS Detail-2 23$bbl"/>
      <sheetName val="B-4 FS Detail 17$bbl"/>
      <sheetName val="B-5-1 Production"/>
      <sheetName val="B-5-2- Prodlong"/>
      <sheetName val="Revenue-$23 Crude"/>
      <sheetName val="B-6 Sales Prices"/>
      <sheetName val="B-7 Sales Volume"/>
      <sheetName val="B-8 Sales Revenue"/>
      <sheetName val="B-9-1 ProdLabour"/>
      <sheetName val="B-9-1 ProdM&amp;S"/>
      <sheetName val="B-9-1 ProdServices"/>
      <sheetName val="B-9-1 WorkoverDrillM&amp;S"/>
      <sheetName val="B-9-1 WellhLog&amp;DownSvc"/>
      <sheetName val="B-9-1 TestCore&amp;Lab"/>
      <sheetName val="B-9-1 MaintR&amp;Svc"/>
      <sheetName val="B-9-1 TranspSvc"/>
      <sheetName val="B-9-1 Catering"/>
      <sheetName val="B-9-1 Comms"/>
      <sheetName val="B-9-1 Insurance"/>
      <sheetName val="B-9-1 Safety&amp;Medical"/>
      <sheetName val="B-9-1 Security"/>
      <sheetName val="B-9-1 Utilities"/>
      <sheetName val="B-9-1 OriginalDevCost"/>
      <sheetName val="B-9-1 Allocs"/>
      <sheetName val="B-9-1 AdjOilInvMove"/>
      <sheetName val="B-9-2 Taxes"/>
      <sheetName val="B-9-3 Transport"/>
      <sheetName val="B-9-4 Refining Expenses"/>
      <sheetName val="B-9-5 Crude&amp;RefinedPurchase"/>
      <sheetName val="B-9-6 Selling Expenses"/>
      <sheetName val="B-9-7 SalaryG&amp;A"/>
      <sheetName val="B-9-7 G&amp;A Travel"/>
      <sheetName val="B-9-7 G&amp;A Audit"/>
      <sheetName val="B-9-7 G&amp;A TaxConsult"/>
      <sheetName val="B-9-7 G&amp;A OilReserv"/>
      <sheetName val="B-9-7 G&amp;A PR"/>
      <sheetName val="B-9-7 G&amp;A Transportation"/>
      <sheetName val="B-9-7 G&amp;A Communication"/>
      <sheetName val="B-9-7 G&amp;A Insurance"/>
      <sheetName val="B-9-7 G&amp;ASafety&amp;Medical"/>
      <sheetName val="B-9-7 G&amp;A GenRM"/>
      <sheetName val="B-9-7 G&amp;A Training"/>
      <sheetName val="B-9-7 G&amp;A Bank"/>
      <sheetName val="B-9-7 G&amp;A Mat&amp;S"/>
      <sheetName val="B-9-7 G&amp;A Services"/>
      <sheetName val="B-9-7 G&amp;A LegalSvcs"/>
      <sheetName val="B-9-7 G&amp;A Non-op"/>
      <sheetName val="B-9-7 G&amp;A Allocs"/>
      <sheetName val="B-9-7 G&amp;A MgtServices"/>
      <sheetName val="B-9-8 Int&amp;Fin"/>
      <sheetName val="B-9-9 Depr"/>
      <sheetName val="B-9-9-DD Calc"/>
      <sheetName val="B-9-10 FXgainloss"/>
      <sheetName val="B-9-11 UnusualItems"/>
      <sheetName val="B-9-12 CIT"/>
      <sheetName val="B-9-13 EPT"/>
      <sheetName val="B-10-1 Summary of Projects"/>
      <sheetName val="B-10-2- Capex"/>
      <sheetName val="B-10-2- Capex000"/>
      <sheetName val="B-11- Employee"/>
      <sheetName val="B-Corporate Budget END"/>
      <sheetName val="C- Cost Center Budget"/>
      <sheetName val="C- Cost Center Budget END"/>
      <sheetName val="FinDbase"/>
      <sheetName val="D-BudgetControls"/>
      <sheetName val="StatDbase"/>
      <sheetName val="GAAP TB 31.12.01  detail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"/>
      <sheetName val="Sales"/>
      <sheetName val="Coal"/>
    </sheetNames>
    <sheetDataSet>
      <sheetData sheetId="0" refreshError="1">
        <row r="26">
          <cell r="D26">
            <v>300</v>
          </cell>
          <cell r="E26">
            <v>300</v>
          </cell>
          <cell r="F26">
            <v>300</v>
          </cell>
          <cell r="G26">
            <v>370</v>
          </cell>
          <cell r="H26">
            <v>370</v>
          </cell>
          <cell r="I26">
            <v>370</v>
          </cell>
          <cell r="J26">
            <v>370</v>
          </cell>
          <cell r="K26">
            <v>370</v>
          </cell>
          <cell r="L26">
            <v>370</v>
          </cell>
          <cell r="M26">
            <v>300</v>
          </cell>
          <cell r="N26">
            <v>300</v>
          </cell>
          <cell r="O26">
            <v>300</v>
          </cell>
        </row>
      </sheetData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"/>
    </sheetNames>
    <sheetDataSet>
      <sheetData sheetId="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Business Data"/>
      <sheetName val="Balance Sheet"/>
      <sheetName val="Income"/>
      <sheetName val="Balance Summary"/>
      <sheetName val="Income Summary"/>
      <sheetName val="FAS 133"/>
      <sheetName val="Notes"/>
      <sheetName val="Entity"/>
      <sheetName val="Period"/>
      <sheetName val="Year"/>
      <sheetName val="Consol"/>
      <sheetName val="Unconsol"/>
      <sheetName val="Busd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">
          <cell r="A1" t="str">
            <v>CEA Americas Operating Co.</v>
          </cell>
        </row>
        <row r="2">
          <cell r="A2" t="str">
            <v>Cemig, SA</v>
          </cell>
        </row>
        <row r="3">
          <cell r="A3" t="str">
            <v>Chengdu AES Kaihua Gas Turbine Power Co.</v>
          </cell>
        </row>
        <row r="4">
          <cell r="A4" t="str">
            <v xml:space="preserve">Elsta BV  </v>
          </cell>
        </row>
        <row r="5">
          <cell r="A5" t="str">
            <v>Elsta BV &amp; CV (Netherlands)</v>
          </cell>
        </row>
        <row r="6">
          <cell r="A6" t="str">
            <v>Ibrite</v>
          </cell>
        </row>
        <row r="7">
          <cell r="A7" t="str">
            <v>Infovias Telecom Project Co. (Brazil)</v>
          </cell>
        </row>
        <row r="8">
          <cell r="A8" t="str">
            <v>ITABO</v>
          </cell>
        </row>
        <row r="9">
          <cell r="A9" t="str">
            <v>Kingston Cogen Limited P/S</v>
          </cell>
        </row>
        <row r="10">
          <cell r="A10" t="str">
            <v>Light Servicos de Electridade S.A.</v>
          </cell>
        </row>
        <row r="11">
          <cell r="A11" t="str">
            <v>Medway Power Ltd.</v>
          </cell>
        </row>
        <row r="12">
          <cell r="A12" t="str">
            <v>Metropolitana SA (Brazil)</v>
          </cell>
        </row>
        <row r="13">
          <cell r="A13" t="str">
            <v>Nile (Uganda)</v>
          </cell>
        </row>
        <row r="14">
          <cell r="A14" t="str">
            <v>Northern AES Energy, Inc. LLC</v>
          </cell>
        </row>
        <row r="15">
          <cell r="A15" t="str">
            <v>OPGC PVT Ltd. Co. (India)</v>
          </cell>
        </row>
        <row r="16">
          <cell r="A16" t="str">
            <v>Optiglobe</v>
          </cell>
        </row>
        <row r="17">
          <cell r="A17" t="str">
            <v>Southern Electric Brazil Partic Input</v>
          </cell>
        </row>
        <row r="18">
          <cell r="A18" t="str">
            <v>Tiete SA</v>
          </cell>
        </row>
        <row r="19">
          <cell r="A19" t="str">
            <v>Wuhu Shaoda Electric Power Develop Co</v>
          </cell>
        </row>
        <row r="20">
          <cell r="A20" t="str">
            <v>Wuxi -AES Carec</v>
          </cell>
        </row>
        <row r="21">
          <cell r="A21" t="str">
            <v>Yangcheng INternational Power Co. (PRC)</v>
          </cell>
        </row>
        <row r="22">
          <cell r="A22" t="str">
            <v>Yangchun Fuyang Diesel Engine Power Co.</v>
          </cell>
        </row>
      </sheetData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rtrait"/>
      <sheetName val="Landscape"/>
      <sheetName val="Report"/>
      <sheetName val="Cover1st"/>
      <sheetName val="Cover2nd"/>
      <sheetName val="Index - Summary"/>
      <sheetName val="Index - Detail"/>
      <sheetName val="A-Executive Summary"/>
      <sheetName val="B-Corporate Budget"/>
      <sheetName val="B-1-Assumptions"/>
      <sheetName val="B-2 KPI"/>
      <sheetName val="B-3 FS Comp-1 23$bbl"/>
      <sheetName val="B-3 FSComp stats OLD"/>
      <sheetName val="B-3 IS Comp-2 23$bbl"/>
      <sheetName val="B-4 FS Detail-1 23$bbl"/>
      <sheetName val="B-4"/>
      <sheetName val="B-4 FS Detail-2 23$bbl"/>
      <sheetName val="B-5-1 Production (Annual)"/>
      <sheetName val="B-5-1 Production (Daily)"/>
      <sheetName val="B-6 Sales Volume"/>
      <sheetName val="B-5-2- Reserves"/>
      <sheetName val="StatDbase"/>
      <sheetName val="B-12- Employee"/>
      <sheetName val="Revenue"/>
      <sheetName val="FinDbase"/>
      <sheetName val="D-BudgetControls"/>
      <sheetName val="C-CostCenterBudget"/>
      <sheetName val="B-9-13 EPT"/>
      <sheetName val="B-9-12 CIT"/>
      <sheetName val="B-9-11 UnusualItems"/>
      <sheetName val="B-9-10 FXgainloss"/>
      <sheetName val="B-9-9 Depr"/>
      <sheetName val="B-9-8 Int&amp;Fin"/>
      <sheetName val="B-9-7 G&amp;A MgtServices"/>
      <sheetName val="B-9-7 G&amp;A Allocs"/>
      <sheetName val="B-9-7 G&amp;A Non-op"/>
      <sheetName val="B-9-7 G&amp;A LegalSvcs"/>
      <sheetName val="B-9-7 G&amp;A Services"/>
      <sheetName val="B-9-7 G&amp;A Mat&amp;S"/>
      <sheetName val="B-9-7 G&amp;A Bank"/>
      <sheetName val="B-9-7 G&amp;A Training"/>
      <sheetName val="B-9-7 G&amp;A GenRM"/>
      <sheetName val="B-9-7 G&amp;ASafety&amp;Medical"/>
      <sheetName val="B-9-7 G&amp;A Insurance"/>
      <sheetName val="B-9-7 G&amp;A Communication"/>
      <sheetName val="B-9-7 G&amp;A Transportation"/>
      <sheetName val="B-9-7 G&amp;A PR"/>
      <sheetName val="B-9-7 G&amp;A OilReserv"/>
      <sheetName val="B-9-7 G&amp;A TaxConsult"/>
      <sheetName val="B-9-7 G&amp;A Audit"/>
      <sheetName val="B-9-7 G&amp;A Travel"/>
      <sheetName val="B-9-7 SalaryG&amp;A"/>
      <sheetName val="B-9-6 Selling Expenses"/>
      <sheetName val="B-9-5 Crude&amp;RefinedPurchase"/>
      <sheetName val="B-9-4 Refining Expenses"/>
      <sheetName val="B-9-3 Transport"/>
      <sheetName val="B-9-2 Taxes"/>
      <sheetName val="B-9-1 AdjOilInvMove"/>
      <sheetName val="B-9-1 Allocs"/>
      <sheetName val="B-9-1 OriginalDevCost"/>
      <sheetName val="B-9-1 Utilities"/>
      <sheetName val="B-9-1 Security"/>
      <sheetName val="B-9-1 Safety&amp;Medical"/>
      <sheetName val="B-9-1 Insurance"/>
      <sheetName val="B-9-1 Comms"/>
      <sheetName val="B-9-1 Catering"/>
      <sheetName val="B-9-1 TranspSvc"/>
      <sheetName val="B-9-1 MaintR&amp;Svc"/>
      <sheetName val="B-9-1 TestCore&amp;Lab"/>
      <sheetName val="B-9-1 WellhLog&amp;DownSvc"/>
      <sheetName val="B-9-1 WorkoverDrillM&amp;S"/>
      <sheetName val="B-9-1 ProdServices"/>
      <sheetName val="B-9-1 ProdM&amp;S"/>
      <sheetName val="B-9-1 ProdLabour"/>
      <sheetName val="HKM RTC Crude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Prepayments"/>
      <sheetName val="AR Analysis"/>
      <sheetName val="Advances Received"/>
      <sheetName val="Accounts payable"/>
      <sheetName val="Refining"/>
      <sheetName val="G&amp;A Analysis"/>
      <sheetName val="Selling Exp"/>
      <sheetName val=" GAAP Summary"/>
      <sheetName val="GAAP TB 31.12.01  detail p&amp;l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LL"/>
      <sheetName val="Annual St"/>
      <sheetName val="Input"/>
      <sheetName val="Workings"/>
      <sheetName val="Questions"/>
      <sheetName val="Valuation"/>
      <sheetName val="Revenue"/>
      <sheetName val="Statements"/>
      <sheetName val="Input-Time"/>
      <sheetName val="Solve&amp;Print"/>
      <sheetName val="Construction"/>
      <sheetName val="Debt"/>
      <sheetName val="Funding"/>
      <sheetName val="O&amp;M"/>
      <sheetName val="Tariff"/>
      <sheetName val="Early Gene"/>
      <sheetName val="Summary"/>
      <sheetName val="Escalation"/>
      <sheetName val="Ratios"/>
      <sheetName val="Tax &amp; Dep"/>
      <sheetName val="Repay Profiles"/>
      <sheetName val="CFADS vs DS"/>
      <sheetName val="DSCR vs PA DSCR"/>
      <sheetName val="RasL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Statistics"/>
      <sheetName val="KPI's"/>
      <sheetName val="IS"/>
      <sheetName val="BS"/>
      <sheetName val="CFS"/>
      <sheetName val="Prepaids"/>
      <sheetName val="Interco AR"/>
      <sheetName val="AR Analysis"/>
      <sheetName val="Inventory"/>
      <sheetName val="AP"/>
      <sheetName val="Prepayments"/>
      <sheetName val="Interco AP"/>
      <sheetName val="Refining"/>
      <sheetName val="G&amp;A"/>
      <sheetName val="Selling"/>
      <sheetName val=" GAAP Summary"/>
      <sheetName val="GAAP detailed TB 2006"/>
      <sheetName val="Cash Flow"/>
      <sheetName val="GAAP AJE FOR Y2005"/>
      <sheetName val="GAAP TB 31.12.01  detail p&amp;l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chnology-G"/>
      <sheetName val="Ind"/>
      <sheetName val="Sales"/>
      <sheetName val="Sales (2)"/>
      <sheetName val="Sales (3)"/>
      <sheetName val="O&amp;M"/>
      <sheetName val="O&amp;M (2)"/>
      <sheetName val="O&amp;M (3)"/>
      <sheetName val="Capex"/>
      <sheetName val="Loans"/>
      <sheetName val="Taxes"/>
      <sheetName val="IS"/>
      <sheetName val="CF"/>
      <sheetName val="BS"/>
      <sheetName val="IS (USD)"/>
      <sheetName val="CF (USD)"/>
      <sheetName val="BS (USD)"/>
      <sheetName val="Sens"/>
      <sheetName val="Variance_Analysis"/>
      <sheetName val="Лист2"/>
      <sheetName val="Лист1"/>
      <sheetName val="KR"/>
      <sheetName val="SE1"/>
      <sheetName val="S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8">
          <cell r="F88">
            <v>0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е вычеты"/>
      <sheetName val=" приход ОС"/>
      <sheetName val="671 ТМЗ"/>
      <sheetName val="671 услуги"/>
      <sheetName val="Ремонт по СФ"/>
      <sheetName val="сч 633"/>
      <sheetName val="Сомн.треб общие"/>
      <sheetName val="НДС по спис. ОС"/>
      <sheetName val="коррект гл.кн."/>
      <sheetName val="сч. 331 прил "/>
      <sheetName val="сомнительные обяз"/>
      <sheetName val="СФ с нарушениями прил"/>
      <sheetName val="списанные обяз-ва"/>
      <sheetName val="Разр НДС  в зачёт прил 6"/>
      <sheetName val="декл и пров. прил7"/>
      <sheetName val="гл.кн и проверка сч 633"/>
      <sheetName val="декл"/>
      <sheetName val="сч. 687"/>
      <sheetName val="СФ с нарушениями прил 5"/>
      <sheetName val="НДС по ТМЗ не прдпр. прил. 3"/>
      <sheetName val="искжен период"/>
      <sheetName val="договора купли-продажи"/>
      <sheetName val="гл. кн и ж-о прил 2"/>
      <sheetName val="Дон. НДС по спис. ОС"/>
      <sheetName val="Сомн_треб общ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31"/>
      <sheetName val="31 aralik"/>
      <sheetName val="PYTB"/>
      <sheetName val="July_03_Pg8"/>
      <sheetName val="ОборБалФормОтч"/>
      <sheetName val="SMSTemp"/>
      <sheetName val="XREF"/>
      <sheetName val="Balance sheet proof"/>
      <sheetName val="CIT.mar-09"/>
      <sheetName val="DT CIT rec"/>
      <sheetName val="Deep Water International"/>
      <sheetName val="тара 2000"/>
      <sheetName val="Статьи"/>
      <sheetName val="Отч приб"/>
      <sheetName val="31_aralik"/>
      <sheetName val="Cash Flow Summ"/>
      <sheetName val="Maintenance"/>
      <sheetName val="Debt"/>
      <sheetName val="Pre Tax  Output"/>
      <sheetName val="Tax Output"/>
      <sheetName val="Op Assumps"/>
      <sheetName val="Revenue"/>
      <sheetName val="KONSOLID"/>
      <sheetName val="TB"/>
      <sheetName val="PR CN"/>
      <sheetName val="Выбор"/>
      <sheetName val="PR_CN"/>
      <sheetName val="GAAP TB 31.12.01  detail p&amp;l"/>
      <sheetName val="FS-97"/>
      <sheetName val="#511BkRec"/>
      <sheetName val="#511-SEPT97"/>
      <sheetName val="#511-OCT97"/>
      <sheetName val="#511-NOV97"/>
      <sheetName val="#511-DEC97"/>
      <sheetName val="L&amp;E"/>
      <sheetName val="AFE's  By Afe"/>
      <sheetName val="AFE's__By_Afe"/>
      <sheetName val="ао"/>
      <sheetName val="Parameters"/>
      <sheetName val="B-4"/>
      <sheetName val="B_4"/>
      <sheetName val="Índices"/>
      <sheetName val="System"/>
      <sheetName val="2_5_Календарь"/>
      <sheetName val="SBM Reserve"/>
      <sheetName val="X-rates"/>
      <sheetName val="Summary"/>
      <sheetName val="LISTS"/>
      <sheetName val="EQUIPMENT TYPE"/>
      <sheetName val="WBS"/>
      <sheetName val="Перечень связанных сторон"/>
      <sheetName val="curve"/>
      <sheetName val="Const"/>
      <sheetName val="preferred"/>
      <sheetName val="Общие начальные данные"/>
      <sheetName val="6674-первонач"/>
      <sheetName val="Список документов"/>
      <sheetName val="Version"/>
      <sheetName val="ДД"/>
      <sheetName val="confwh"/>
      <sheetName val="Форма2"/>
      <sheetName val="FP20DB (3)"/>
      <sheetName val="База"/>
      <sheetName val="2008"/>
      <sheetName val="2009"/>
      <sheetName val="P9-BS by Co"/>
      <sheetName val="K_760"/>
      <sheetName val="Общая информация"/>
      <sheetName val="Def"/>
      <sheetName val="из сем"/>
      <sheetName val="6 NK"/>
      <sheetName val="факс(2005-20гг.)"/>
      <sheetName val="PKF-2005"/>
      <sheetName val="Confirmation"/>
      <sheetName val="Assumptions"/>
      <sheetName val="definitions"/>
      <sheetName val="- 1 -"/>
      <sheetName val="ТитулЛистОтч"/>
      <sheetName val="O.400-VAT "/>
      <sheetName val="J-600 - AR - Lead"/>
      <sheetName val="Cost 99v98"/>
      <sheetName val="H3.100 Rollforward"/>
      <sheetName val="Workings"/>
      <sheetName val="Macroeconomic Assumptions"/>
      <sheetName val="Depr"/>
      <sheetName val=""/>
      <sheetName val="справка"/>
      <sheetName val="Anlagevermögen"/>
      <sheetName val="B 1"/>
      <sheetName val="A 100"/>
      <sheetName val="A-20"/>
      <sheetName val="t0_name"/>
      <sheetName val="GAAP TB 30.08.01  detail p&amp;l"/>
      <sheetName val="ремонт 25"/>
      <sheetName val="16"/>
      <sheetName val="12"/>
      <sheetName val="10"/>
      <sheetName val="22"/>
      <sheetName val="IS"/>
      <sheetName val="Intercompany transactions"/>
      <sheetName val="AHEPS"/>
      <sheetName val="OshHPP"/>
      <sheetName val="BHPP"/>
      <sheetName val="PIT&amp;PP(2)"/>
      <sheetName val="XLR_NoRangeSheet"/>
      <sheetName val="АФ"/>
      <sheetName val="ТМЗ-6"/>
      <sheetName val="4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справочники"/>
      <sheetName val="CPIF"/>
      <sheetName val="S"/>
      <sheetName val="U5.1_Расшифровка по 650 стр."/>
      <sheetName val="Graphs_Nefteproduct"/>
      <sheetName val="Movement"/>
      <sheetName val="78"/>
      <sheetName val="Data"/>
      <sheetName val="4НК"/>
      <sheetName val="Налоги"/>
      <sheetName val="PP&amp;E mvt for 2003"/>
      <sheetName val="CPI"/>
      <sheetName val="客戶清單customer list"/>
      <sheetName val="Sheet1"/>
      <sheetName val="FA Movement"/>
      <sheetName val="\DATA\Clients\EFES Brewery\2001"/>
      <sheetName val="тара 2000.xls"/>
      <sheetName val="Ã«ÀûÂÊ·ÖÎö±í"/>
      <sheetName val="ZD_BUD"/>
      <sheetName val="НДПИ"/>
      <sheetName val="SP Prod"/>
      <sheetName val="Menu"/>
      <sheetName val="Анализ закл. работ"/>
      <sheetName val="rollforward"/>
      <sheetName val="Формат"/>
      <sheetName val="14-Jan"/>
      <sheetName val="Câmbio - 97"/>
      <sheetName val="FES"/>
      <sheetName val="Mvnt"/>
      <sheetName val="Disclosure"/>
      <sheetName val="FX rates"/>
      <sheetName val="N"/>
      <sheetName val="Investments - consolidation"/>
      <sheetName val="Selection"/>
      <sheetName val="2"/>
      <sheetName val="CONB001A_010_30"/>
      <sheetName val="Параметры"/>
      <sheetName val="MV"/>
      <sheetName val="FFE"/>
      <sheetName val="A"/>
      <sheetName val="Orl2 Code"/>
      <sheetName val="Orl3 Code"/>
      <sheetName val="LMining work"/>
      <sheetName val="CA Sheet"/>
      <sheetName val="J1"/>
      <sheetName val="std tabel"/>
      <sheetName val="Settings"/>
      <sheetName val="Ke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класс"/>
      <sheetName val="группа"/>
      <sheetName val="уз"/>
      <sheetName val="Лист2"/>
      <sheetName val="год99"/>
      <sheetName val="2-ое полуг"/>
      <sheetName val="1-е пол"/>
      <sheetName val="4-ый кв"/>
      <sheetName val="121"/>
      <sheetName val="111"/>
      <sheetName val="101"/>
      <sheetName val="3-й кв"/>
      <sheetName val="091"/>
      <sheetName val="081"/>
      <sheetName val="071"/>
      <sheetName val="2-ойкв"/>
      <sheetName val="061"/>
      <sheetName val="051"/>
      <sheetName val="041"/>
      <sheetName val="1-ыйкв"/>
      <sheetName val="031"/>
      <sheetName val="021"/>
      <sheetName val="011"/>
      <sheetName val="Лист1"/>
      <sheetName val="Ввод"/>
      <sheetName val="СПгнг"/>
      <sheetName val="факт 2005 г."/>
      <sheetName val="ОборБалФормОтч"/>
      <sheetName val="Сомн_треб общие"/>
      <sheetName val="справка"/>
      <sheetName val="Пр2"/>
      <sheetName val="ОТиТБ"/>
      <sheetName val="s"/>
      <sheetName val="Форма2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Наименование груза</v>
          </cell>
        </row>
        <row r="2">
          <cell r="A2">
            <v>11</v>
          </cell>
          <cell r="B2" t="str">
            <v>Пшеница</v>
          </cell>
        </row>
        <row r="3">
          <cell r="A3">
            <v>12</v>
          </cell>
          <cell r="B3" t="str">
            <v>Рожь</v>
          </cell>
        </row>
        <row r="4">
          <cell r="A4">
            <v>13</v>
          </cell>
          <cell r="B4" t="str">
            <v>Овес</v>
          </cell>
        </row>
        <row r="5">
          <cell r="A5">
            <v>14</v>
          </cell>
          <cell r="B5" t="str">
            <v>Ячмень</v>
          </cell>
        </row>
        <row r="6">
          <cell r="A6">
            <v>15</v>
          </cell>
          <cell r="B6" t="str">
            <v>Зерно кукурузы</v>
          </cell>
        </row>
        <row r="7">
          <cell r="A7">
            <v>16</v>
          </cell>
          <cell r="B7" t="str">
            <v>Початки кукурузы</v>
          </cell>
        </row>
        <row r="8">
          <cell r="A8">
            <v>17</v>
          </cell>
          <cell r="B8" t="str">
            <v xml:space="preserve">Рис </v>
          </cell>
        </row>
        <row r="9">
          <cell r="A9">
            <v>18</v>
          </cell>
          <cell r="B9" t="str">
            <v>Зерновые, не поимено</v>
          </cell>
        </row>
        <row r="10">
          <cell r="A10">
            <v>21</v>
          </cell>
          <cell r="B10" t="str">
            <v>Семена сои</v>
          </cell>
        </row>
        <row r="11">
          <cell r="A11">
            <v>22</v>
          </cell>
          <cell r="B11" t="str">
            <v>Семена хлопчатника</v>
          </cell>
        </row>
        <row r="12">
          <cell r="A12">
            <v>23</v>
          </cell>
          <cell r="B12" t="str">
            <v>Семена свеклы</v>
          </cell>
        </row>
        <row r="13">
          <cell r="A13">
            <v>24</v>
          </cell>
          <cell r="B13" t="str">
            <v>Семена прочие</v>
          </cell>
        </row>
        <row r="14">
          <cell r="A14">
            <v>31</v>
          </cell>
          <cell r="B14" t="str">
            <v>Хлопок-сырец</v>
          </cell>
        </row>
        <row r="15">
          <cell r="A15">
            <v>41</v>
          </cell>
          <cell r="B15" t="str">
            <v>Овощи свежие</v>
          </cell>
        </row>
        <row r="16">
          <cell r="A16">
            <v>42</v>
          </cell>
          <cell r="B16" t="str">
            <v>Бахчевые культуры</v>
          </cell>
        </row>
        <row r="17">
          <cell r="A17">
            <v>43</v>
          </cell>
          <cell r="B17" t="str">
            <v xml:space="preserve">Картофель  </v>
          </cell>
        </row>
        <row r="18">
          <cell r="A18">
            <v>44</v>
          </cell>
          <cell r="B18" t="str">
            <v>Свекла сахарная</v>
          </cell>
        </row>
        <row r="19">
          <cell r="A19">
            <v>51</v>
          </cell>
          <cell r="B19" t="str">
            <v>Фрукты свежие</v>
          </cell>
        </row>
        <row r="20">
          <cell r="A20">
            <v>52</v>
          </cell>
          <cell r="B20" t="str">
            <v>Яблоки свежие</v>
          </cell>
        </row>
        <row r="21">
          <cell r="A21">
            <v>53</v>
          </cell>
          <cell r="B21" t="str">
            <v>Цитрусовые</v>
          </cell>
        </row>
        <row r="22">
          <cell r="A22">
            <v>54</v>
          </cell>
          <cell r="B22" t="str">
            <v>Орехи</v>
          </cell>
        </row>
        <row r="23">
          <cell r="A23">
            <v>61</v>
          </cell>
          <cell r="B23" t="str">
            <v>Крупный рогатый скот</v>
          </cell>
        </row>
        <row r="24">
          <cell r="A24">
            <v>62</v>
          </cell>
          <cell r="B24" t="str">
            <v>Свиньи и поросята</v>
          </cell>
        </row>
        <row r="25">
          <cell r="A25">
            <v>63</v>
          </cell>
          <cell r="B25" t="str">
            <v>Животные прочие</v>
          </cell>
        </row>
        <row r="26">
          <cell r="A26">
            <v>71</v>
          </cell>
          <cell r="B26" t="str">
            <v>Сено,салома и корма</v>
          </cell>
        </row>
        <row r="27">
          <cell r="A27">
            <v>72</v>
          </cell>
          <cell r="B27" t="str">
            <v>Сырье табака и махорки</v>
          </cell>
        </row>
        <row r="28">
          <cell r="A28">
            <v>73</v>
          </cell>
          <cell r="B28" t="str">
            <v>Культуры прядильные, кроме хлопчатника</v>
          </cell>
        </row>
        <row r="29">
          <cell r="A29">
            <v>74</v>
          </cell>
          <cell r="B29" t="str">
            <v>Сырье лекарст.растительное</v>
          </cell>
        </row>
        <row r="30">
          <cell r="A30">
            <v>75</v>
          </cell>
          <cell r="B30" t="str">
            <v>Рассада</v>
          </cell>
        </row>
        <row r="31">
          <cell r="A31">
            <v>76</v>
          </cell>
          <cell r="B31" t="str">
            <v>Шерсть, волос, пух, перо</v>
          </cell>
        </row>
        <row r="32">
          <cell r="A32">
            <v>77</v>
          </cell>
          <cell r="B32" t="str">
            <v>Кожи, шкуры и пушнина не выделанная</v>
          </cell>
        </row>
        <row r="33">
          <cell r="A33">
            <v>78</v>
          </cell>
          <cell r="B33" t="str">
            <v>Удобрения органические</v>
          </cell>
        </row>
        <row r="34">
          <cell r="A34">
            <v>81</v>
          </cell>
          <cell r="B34" t="str">
            <v>Лесоматериалы круглые</v>
          </cell>
        </row>
        <row r="35">
          <cell r="A35">
            <v>82</v>
          </cell>
          <cell r="B35" t="str">
            <v>Лесоматериалы крепежные</v>
          </cell>
        </row>
        <row r="36">
          <cell r="A36">
            <v>91</v>
          </cell>
          <cell r="B36" t="str">
            <v>Пиломатериалы</v>
          </cell>
        </row>
        <row r="37">
          <cell r="A37">
            <v>92</v>
          </cell>
          <cell r="B37" t="str">
            <v>Продукция шпалопиления (не пропит)</v>
          </cell>
        </row>
        <row r="38">
          <cell r="A38">
            <v>93</v>
          </cell>
          <cell r="B38" t="str">
            <v>Продукция шпалопиления ( пропит)</v>
          </cell>
        </row>
        <row r="39">
          <cell r="A39">
            <v>94</v>
          </cell>
          <cell r="B39" t="str">
            <v>Фанера  и шпон</v>
          </cell>
        </row>
        <row r="40">
          <cell r="A40">
            <v>101</v>
          </cell>
          <cell r="B40" t="str">
            <v>Дрова</v>
          </cell>
        </row>
        <row r="41">
          <cell r="A41">
            <v>102</v>
          </cell>
          <cell r="B41" t="str">
            <v>Древесина топливная</v>
          </cell>
        </row>
        <row r="42">
          <cell r="A42">
            <v>103</v>
          </cell>
          <cell r="B42" t="str">
            <v>Древесина измельченная</v>
          </cell>
        </row>
        <row r="43">
          <cell r="A43">
            <v>111</v>
          </cell>
          <cell r="B43" t="str">
            <v>Прочая продукция лесной промышл.</v>
          </cell>
        </row>
        <row r="44">
          <cell r="A44">
            <v>112</v>
          </cell>
          <cell r="B44" t="str">
            <v>Саженцы всякие</v>
          </cell>
        </row>
        <row r="45">
          <cell r="A45">
            <v>121</v>
          </cell>
          <cell r="B45" t="str">
            <v>Изделия и детали из древесины</v>
          </cell>
        </row>
        <row r="46">
          <cell r="A46">
            <v>122</v>
          </cell>
          <cell r="B46" t="str">
            <v>Плиты древесностружечные и волокн.</v>
          </cell>
        </row>
        <row r="47">
          <cell r="A47">
            <v>123</v>
          </cell>
          <cell r="B47" t="str">
            <v>Тара деревянная новая</v>
          </cell>
        </row>
        <row r="48">
          <cell r="A48">
            <v>124</v>
          </cell>
          <cell r="B48" t="str">
            <v xml:space="preserve">Тара деревянная </v>
          </cell>
        </row>
        <row r="49">
          <cell r="A49">
            <v>125</v>
          </cell>
          <cell r="B49" t="str">
            <v>Изделия деревянные, кроме мебели</v>
          </cell>
        </row>
        <row r="50">
          <cell r="A50">
            <v>126</v>
          </cell>
          <cell r="B50" t="str">
            <v>Спички</v>
          </cell>
        </row>
        <row r="51">
          <cell r="A51">
            <v>127</v>
          </cell>
          <cell r="B51" t="str">
            <v>Мебель</v>
          </cell>
        </row>
        <row r="52">
          <cell r="A52">
            <v>131</v>
          </cell>
          <cell r="B52" t="str">
            <v>Целлюлоза и масса древестная</v>
          </cell>
        </row>
        <row r="53">
          <cell r="A53">
            <v>132</v>
          </cell>
          <cell r="B53" t="str">
            <v>Бумага и картон</v>
          </cell>
        </row>
        <row r="54">
          <cell r="A54">
            <v>133</v>
          </cell>
          <cell r="B54" t="str">
            <v>Изделия из бумаги и картона</v>
          </cell>
        </row>
        <row r="55">
          <cell r="A55">
            <v>141</v>
          </cell>
          <cell r="B55" t="str">
            <v>Руды и концентраты железные</v>
          </cell>
        </row>
        <row r="56">
          <cell r="A56">
            <v>142</v>
          </cell>
          <cell r="B56" t="str">
            <v>Руды и концентраты марганцевые</v>
          </cell>
        </row>
        <row r="57">
          <cell r="A57">
            <v>151</v>
          </cell>
          <cell r="B57" t="str">
            <v>Руды и концентраты цветных металлов</v>
          </cell>
        </row>
        <row r="58">
          <cell r="A58">
            <v>152</v>
          </cell>
          <cell r="B58" t="str">
            <v xml:space="preserve">Колчедан серный </v>
          </cell>
        </row>
        <row r="59">
          <cell r="A59">
            <v>153</v>
          </cell>
          <cell r="B59" t="str">
            <v>Сырье серное, кроме серного колчедана</v>
          </cell>
        </row>
        <row r="60">
          <cell r="A60">
            <v>161</v>
          </cell>
          <cell r="B60" t="str">
            <v xml:space="preserve">Уголь каменный </v>
          </cell>
        </row>
        <row r="61">
          <cell r="A61">
            <v>171</v>
          </cell>
          <cell r="B61" t="str">
            <v>Кокс</v>
          </cell>
        </row>
        <row r="62">
          <cell r="A62">
            <v>181</v>
          </cell>
          <cell r="B62" t="str">
            <v>Торф топливный</v>
          </cell>
        </row>
        <row r="63">
          <cell r="A63">
            <v>182</v>
          </cell>
          <cell r="B63" t="str">
            <v>Торф для сельского хоз-ва</v>
          </cell>
        </row>
        <row r="64">
          <cell r="A64">
            <v>191</v>
          </cell>
          <cell r="B64" t="str">
            <v>Сланцы горючие</v>
          </cell>
        </row>
        <row r="65">
          <cell r="A65">
            <v>201</v>
          </cell>
          <cell r="B65" t="str">
            <v>Нефть сырая</v>
          </cell>
        </row>
        <row r="66">
          <cell r="A66">
            <v>211</v>
          </cell>
          <cell r="B66" t="str">
            <v>Бензин</v>
          </cell>
        </row>
        <row r="67">
          <cell r="A67">
            <v>212</v>
          </cell>
          <cell r="B67" t="str">
            <v>Керосин</v>
          </cell>
        </row>
        <row r="68">
          <cell r="A68">
            <v>213</v>
          </cell>
          <cell r="B68" t="str">
            <v>Масла и смазки (нефтяные)</v>
          </cell>
        </row>
        <row r="69">
          <cell r="A69">
            <v>214</v>
          </cell>
          <cell r="B69" t="str">
            <v>Топливо дизельное</v>
          </cell>
        </row>
        <row r="70">
          <cell r="A70">
            <v>215</v>
          </cell>
          <cell r="B70" t="str">
            <v>Прочие нефтепродукты светлые</v>
          </cell>
        </row>
        <row r="71">
          <cell r="A71">
            <v>221</v>
          </cell>
          <cell r="B71" t="str">
            <v>Мазут</v>
          </cell>
        </row>
        <row r="72">
          <cell r="A72">
            <v>222</v>
          </cell>
          <cell r="B72" t="str">
            <v>Битум и гудрон</v>
          </cell>
        </row>
        <row r="73">
          <cell r="A73">
            <v>223</v>
          </cell>
          <cell r="B73" t="str">
            <v>Асфальт, битум и гудрон природные</v>
          </cell>
        </row>
        <row r="74">
          <cell r="A74">
            <v>224</v>
          </cell>
          <cell r="B74" t="str">
            <v>Озокерит и продукция восковая</v>
          </cell>
        </row>
        <row r="75">
          <cell r="A75">
            <v>225</v>
          </cell>
          <cell r="B75" t="str">
            <v>Прочие нефтепродукты темные</v>
          </cell>
        </row>
        <row r="76">
          <cell r="A76">
            <v>226</v>
          </cell>
          <cell r="B76" t="str">
            <v>Газы энергетические</v>
          </cell>
        </row>
        <row r="77">
          <cell r="A77">
            <v>231</v>
          </cell>
          <cell r="B77" t="str">
            <v>Земля, песок, глина строительные</v>
          </cell>
        </row>
        <row r="78">
          <cell r="A78">
            <v>232</v>
          </cell>
          <cell r="B78" t="str">
            <v>Камни природные строительные</v>
          </cell>
        </row>
        <row r="79">
          <cell r="A79">
            <v>233</v>
          </cell>
          <cell r="B79" t="str">
            <v>Гипс,известь,мел</v>
          </cell>
        </row>
        <row r="80">
          <cell r="A80">
            <v>234</v>
          </cell>
          <cell r="B80" t="str">
            <v>Заполнители пористые</v>
          </cell>
        </row>
        <row r="81">
          <cell r="A81">
            <v>235</v>
          </cell>
          <cell r="B81" t="str">
            <v>Зола, шлаки негранулированные</v>
          </cell>
        </row>
        <row r="82">
          <cell r="A82">
            <v>236</v>
          </cell>
          <cell r="B82" t="str">
            <v>Балласт для железных дорог</v>
          </cell>
        </row>
        <row r="83">
          <cell r="A83">
            <v>241</v>
          </cell>
          <cell r="B83" t="str">
            <v>Земля, песок, глина сырье промышл.</v>
          </cell>
        </row>
        <row r="84">
          <cell r="A84">
            <v>242</v>
          </cell>
          <cell r="B84" t="str">
            <v>Руды неметаллические,кроме серных</v>
          </cell>
        </row>
        <row r="85">
          <cell r="A85">
            <v>243</v>
          </cell>
          <cell r="B85" t="str">
            <v>Материалы абразивные</v>
          </cell>
        </row>
        <row r="86">
          <cell r="A86">
            <v>244</v>
          </cell>
          <cell r="B86" t="str">
            <v>Пемза</v>
          </cell>
        </row>
        <row r="87">
          <cell r="A87">
            <v>245</v>
          </cell>
          <cell r="B87" t="str">
            <v>Клинкер цементный</v>
          </cell>
        </row>
        <row r="88">
          <cell r="A88">
            <v>246</v>
          </cell>
          <cell r="B88" t="str">
            <v>Силикат натрия</v>
          </cell>
        </row>
        <row r="89">
          <cell r="A89">
            <v>251</v>
          </cell>
          <cell r="B89" t="str">
            <v>Материалы стеновые</v>
          </cell>
        </row>
        <row r="90">
          <cell r="A90">
            <v>252</v>
          </cell>
          <cell r="B90" t="str">
            <v>Материалы отделочные</v>
          </cell>
        </row>
        <row r="91">
          <cell r="A91">
            <v>253</v>
          </cell>
          <cell r="B91" t="str">
            <v>Кирпич строительный</v>
          </cell>
        </row>
        <row r="92">
          <cell r="A92">
            <v>254</v>
          </cell>
          <cell r="B92" t="str">
            <v>Конструкции железобетонные</v>
          </cell>
        </row>
        <row r="93">
          <cell r="A93">
            <v>255</v>
          </cell>
          <cell r="B93" t="str">
            <v>Черепича и шифер</v>
          </cell>
        </row>
        <row r="94">
          <cell r="A94">
            <v>256</v>
          </cell>
          <cell r="B94" t="str">
            <v>Дома сборно-разборные</v>
          </cell>
        </row>
        <row r="95">
          <cell r="A95">
            <v>261</v>
          </cell>
          <cell r="B95" t="str">
            <v>Материалы тепло- и звукоизоляционные</v>
          </cell>
        </row>
        <row r="96">
          <cell r="A96">
            <v>262</v>
          </cell>
          <cell r="B96" t="str">
            <v>Изделия асбестовые технические</v>
          </cell>
        </row>
        <row r="97">
          <cell r="A97">
            <v>263</v>
          </cell>
          <cell r="B97" t="str">
            <v>Материалы асфальтовые строительные</v>
          </cell>
        </row>
        <row r="98">
          <cell r="A98">
            <v>264</v>
          </cell>
          <cell r="B98" t="str">
            <v>Прочие материалы минирально-строит.</v>
          </cell>
        </row>
        <row r="99">
          <cell r="A99">
            <v>265</v>
          </cell>
          <cell r="B99" t="str">
            <v>Трубы керамические</v>
          </cell>
        </row>
        <row r="100">
          <cell r="A100">
            <v>266</v>
          </cell>
          <cell r="B100" t="str">
            <v>Материалы и инструменты абазивные</v>
          </cell>
        </row>
        <row r="101">
          <cell r="A101">
            <v>267</v>
          </cell>
          <cell r="B101" t="str">
            <v>Стекло техническое и строительное</v>
          </cell>
        </row>
        <row r="102">
          <cell r="A102">
            <v>268</v>
          </cell>
          <cell r="B102" t="str">
            <v>Изделия санитарные керамические</v>
          </cell>
        </row>
        <row r="103">
          <cell r="A103">
            <v>271</v>
          </cell>
          <cell r="B103" t="str">
            <v>Шлаки гранулированные</v>
          </cell>
        </row>
        <row r="104">
          <cell r="A104">
            <v>281</v>
          </cell>
          <cell r="B104" t="str">
            <v>Цемент</v>
          </cell>
        </row>
        <row r="105">
          <cell r="A105">
            <v>291</v>
          </cell>
          <cell r="B105" t="str">
            <v>Флюсы, (известняк и доломиты)</v>
          </cell>
        </row>
        <row r="106">
          <cell r="A106">
            <v>292</v>
          </cell>
          <cell r="B106" t="str">
            <v>Гипс,известь,мел для флюсования</v>
          </cell>
        </row>
        <row r="107">
          <cell r="A107">
            <v>301</v>
          </cell>
          <cell r="B107" t="str">
            <v>Сырье огнеупорное</v>
          </cell>
        </row>
        <row r="108">
          <cell r="A108">
            <v>302</v>
          </cell>
          <cell r="B108" t="str">
            <v>Кирпич огнеупорный</v>
          </cell>
        </row>
        <row r="109">
          <cell r="A109">
            <v>303</v>
          </cell>
          <cell r="B109" t="str">
            <v>Материалы огнеупорные</v>
          </cell>
        </row>
        <row r="110">
          <cell r="A110">
            <v>304</v>
          </cell>
          <cell r="B110" t="str">
            <v>Асбест и слюда</v>
          </cell>
        </row>
        <row r="111">
          <cell r="A111">
            <v>311</v>
          </cell>
          <cell r="B111" t="str">
            <v>Чугун</v>
          </cell>
        </row>
        <row r="112">
          <cell r="A112">
            <v>312</v>
          </cell>
          <cell r="B112" t="str">
            <v>Сталь в слитках</v>
          </cell>
        </row>
        <row r="113">
          <cell r="A113">
            <v>313</v>
          </cell>
          <cell r="B113" t="str">
            <v>Ферросплавы</v>
          </cell>
        </row>
        <row r="114">
          <cell r="A114">
            <v>314</v>
          </cell>
          <cell r="B114" t="str">
            <v>Заготовки стальные</v>
          </cell>
        </row>
        <row r="115">
          <cell r="A115">
            <v>315</v>
          </cell>
          <cell r="B115" t="str">
            <v>Прочие черные металлы</v>
          </cell>
        </row>
        <row r="116">
          <cell r="A116">
            <v>316</v>
          </cell>
          <cell r="B116" t="str">
            <v>Лом черных металлов</v>
          </cell>
        </row>
        <row r="117">
          <cell r="A117">
            <v>321</v>
          </cell>
          <cell r="B117" t="str">
            <v>Рельсы</v>
          </cell>
        </row>
        <row r="118">
          <cell r="A118">
            <v>322</v>
          </cell>
          <cell r="B118" t="str">
            <v>Балки и швеллеры</v>
          </cell>
        </row>
        <row r="119">
          <cell r="A119">
            <v>323</v>
          </cell>
          <cell r="B119" t="str">
            <v>Труды из черных металлов</v>
          </cell>
        </row>
        <row r="120">
          <cell r="A120">
            <v>324</v>
          </cell>
          <cell r="B120" t="str">
            <v>Прочие виды проката черных металлов</v>
          </cell>
        </row>
        <row r="121">
          <cell r="A121">
            <v>331</v>
          </cell>
          <cell r="B121" t="str">
            <v>Металлы цветные и их сплавы</v>
          </cell>
        </row>
        <row r="122">
          <cell r="A122">
            <v>332</v>
          </cell>
          <cell r="B122" t="str">
            <v>Прокат цветных металлов</v>
          </cell>
        </row>
        <row r="123">
          <cell r="A123">
            <v>333</v>
          </cell>
          <cell r="B123" t="str">
            <v>Лом и отходы цветных металлов</v>
          </cell>
        </row>
        <row r="124">
          <cell r="A124">
            <v>341</v>
          </cell>
          <cell r="B124" t="str">
            <v>Шлаки металлургические для переплавки</v>
          </cell>
        </row>
        <row r="125">
          <cell r="A125">
            <v>351</v>
          </cell>
          <cell r="B125" t="str">
            <v>Машины и их части, кроме сельхоз.</v>
          </cell>
        </row>
        <row r="126">
          <cell r="A126">
            <v>361</v>
          </cell>
          <cell r="B126" t="str">
            <v>Машины и их части, сельхоз.</v>
          </cell>
        </row>
        <row r="127">
          <cell r="A127">
            <v>362</v>
          </cell>
          <cell r="B127" t="str">
            <v>Тракторы и их части</v>
          </cell>
        </row>
        <row r="128">
          <cell r="A128">
            <v>371</v>
          </cell>
          <cell r="B128" t="str">
            <v>Конструкции металлические</v>
          </cell>
        </row>
        <row r="129">
          <cell r="A129">
            <v>381</v>
          </cell>
          <cell r="B129" t="str">
            <v>Автомобили и их части</v>
          </cell>
        </row>
        <row r="130">
          <cell r="A130">
            <v>391</v>
          </cell>
          <cell r="B130" t="str">
            <v>Средства транспортирования и части</v>
          </cell>
        </row>
        <row r="131">
          <cell r="A131">
            <v>401</v>
          </cell>
          <cell r="B131" t="str">
            <v>Аппараты и приборы, кроме электробыт.</v>
          </cell>
        </row>
        <row r="132">
          <cell r="A132">
            <v>402</v>
          </cell>
          <cell r="B132" t="str">
            <v>Продукция радиопромышленности</v>
          </cell>
        </row>
        <row r="133">
          <cell r="A133">
            <v>403</v>
          </cell>
          <cell r="B133" t="str">
            <v>Лампы накаливания и фанари</v>
          </cell>
        </row>
        <row r="134">
          <cell r="A134">
            <v>404</v>
          </cell>
          <cell r="B134" t="str">
            <v>Машины и приборы электробытовые</v>
          </cell>
        </row>
        <row r="135">
          <cell r="A135">
            <v>405</v>
          </cell>
          <cell r="B135" t="str">
            <v>Весы всякие, кроме аналитических</v>
          </cell>
        </row>
        <row r="136">
          <cell r="A136">
            <v>411</v>
          </cell>
          <cell r="B136" t="str">
            <v>Изделия из черных металлов произ\назн.</v>
          </cell>
        </row>
        <row r="137">
          <cell r="A137">
            <v>412</v>
          </cell>
          <cell r="B137" t="str">
            <v>Емкости и тара металлические</v>
          </cell>
        </row>
        <row r="138">
          <cell r="A138">
            <v>413</v>
          </cell>
          <cell r="B138" t="str">
            <v>Мебель металлическая</v>
          </cell>
        </row>
        <row r="139">
          <cell r="A139">
            <v>414</v>
          </cell>
          <cell r="B139" t="str">
            <v>Части ж.д. подв. Состава и пути</v>
          </cell>
        </row>
        <row r="140">
          <cell r="A140">
            <v>415</v>
          </cell>
          <cell r="B140" t="str">
            <v>Прочие изделия металлический</v>
          </cell>
        </row>
        <row r="141">
          <cell r="A141">
            <v>416</v>
          </cell>
          <cell r="B141" t="str">
            <v>Изделия из цветных металлов произ\назн.</v>
          </cell>
        </row>
        <row r="142">
          <cell r="A142">
            <v>417</v>
          </cell>
          <cell r="B142" t="str">
            <v>Изделия кабельные</v>
          </cell>
        </row>
        <row r="143">
          <cell r="A143">
            <v>418</v>
          </cell>
          <cell r="B143" t="str">
            <v>Посуда алюминиевая</v>
          </cell>
        </row>
        <row r="144">
          <cell r="A144">
            <v>421</v>
          </cell>
          <cell r="B144" t="str">
            <v>Вагоны всякие</v>
          </cell>
        </row>
        <row r="145">
          <cell r="A145">
            <v>422</v>
          </cell>
          <cell r="B145" t="str">
            <v>Локомотивы</v>
          </cell>
        </row>
        <row r="146">
          <cell r="A146">
            <v>423</v>
          </cell>
          <cell r="B146" t="str">
            <v>Краны на ж.д. ходу</v>
          </cell>
        </row>
        <row r="147">
          <cell r="A147">
            <v>431</v>
          </cell>
          <cell r="B147" t="str">
            <v>Сырье для произв. Удобрений</v>
          </cell>
        </row>
        <row r="148">
          <cell r="A148">
            <v>432</v>
          </cell>
          <cell r="B148" t="str">
            <v>Аммиак водный</v>
          </cell>
        </row>
        <row r="149">
          <cell r="A149">
            <v>433</v>
          </cell>
          <cell r="B149" t="str">
            <v>Удобрения азотные</v>
          </cell>
        </row>
        <row r="150">
          <cell r="A150">
            <v>434</v>
          </cell>
          <cell r="B150" t="str">
            <v>Удобрения калийные</v>
          </cell>
        </row>
        <row r="151">
          <cell r="A151">
            <v>435</v>
          </cell>
          <cell r="B151" t="str">
            <v>Удобрения фосфорные</v>
          </cell>
        </row>
        <row r="152">
          <cell r="A152">
            <v>436</v>
          </cell>
          <cell r="B152" t="str">
            <v>Удобрения минеральные прочие</v>
          </cell>
        </row>
        <row r="153">
          <cell r="A153">
            <v>441</v>
          </cell>
          <cell r="B153" t="str">
            <v>Медикаменты,фармпроизводства</v>
          </cell>
        </row>
        <row r="154">
          <cell r="A154">
            <v>442</v>
          </cell>
          <cell r="B154" t="str">
            <v>Продукция парфюмерная</v>
          </cell>
        </row>
        <row r="155">
          <cell r="A155">
            <v>443</v>
          </cell>
          <cell r="B155" t="str">
            <v>Мыло</v>
          </cell>
        </row>
        <row r="156">
          <cell r="A156">
            <v>451</v>
          </cell>
          <cell r="B156" t="str">
            <v>Каучуки, резина, сажа</v>
          </cell>
        </row>
        <row r="157">
          <cell r="A157">
            <v>452</v>
          </cell>
          <cell r="B157" t="str">
            <v>Изделия резино-техн. и эбонитовые</v>
          </cell>
        </row>
        <row r="158">
          <cell r="A158">
            <v>453</v>
          </cell>
          <cell r="B158" t="str">
            <v>Изделия резино-техн.восстановленные</v>
          </cell>
        </row>
        <row r="159">
          <cell r="A159">
            <v>454</v>
          </cell>
          <cell r="B159" t="str">
            <v>Углерод технический (сажа)</v>
          </cell>
        </row>
        <row r="160">
          <cell r="A160">
            <v>461</v>
          </cell>
          <cell r="B160" t="str">
            <v>Смолы синтетические и пластические</v>
          </cell>
        </row>
        <row r="161">
          <cell r="A161">
            <v>462</v>
          </cell>
          <cell r="B161" t="str">
            <v>Изделия из смолы синтетич. и пластич.</v>
          </cell>
        </row>
        <row r="162">
          <cell r="A162">
            <v>463</v>
          </cell>
          <cell r="B162" t="str">
            <v>Волокна искуственные</v>
          </cell>
        </row>
        <row r="163">
          <cell r="A163">
            <v>464</v>
          </cell>
          <cell r="B163" t="str">
            <v>Клей</v>
          </cell>
        </row>
        <row r="164">
          <cell r="A164">
            <v>465</v>
          </cell>
          <cell r="B164" t="str">
            <v>Смола природные</v>
          </cell>
        </row>
        <row r="165">
          <cell r="A165">
            <v>466</v>
          </cell>
          <cell r="B165" t="str">
            <v>Материалы лакокрасочные</v>
          </cell>
        </row>
        <row r="166">
          <cell r="A166">
            <v>467</v>
          </cell>
          <cell r="B166" t="str">
            <v>Продукты промежуточные для красителей</v>
          </cell>
        </row>
        <row r="167">
          <cell r="A167">
            <v>471</v>
          </cell>
          <cell r="B167" t="str">
            <v>Смолы, кроме синтетических и природных</v>
          </cell>
        </row>
        <row r="168">
          <cell r="A168">
            <v>472</v>
          </cell>
          <cell r="B168" t="str">
            <v>Масла, кроме нефтеных</v>
          </cell>
        </row>
        <row r="169">
          <cell r="A169">
            <v>473</v>
          </cell>
          <cell r="B169" t="str">
            <v>Электроды графитированные и угольные</v>
          </cell>
        </row>
        <row r="170">
          <cell r="A170">
            <v>474</v>
          </cell>
          <cell r="B170" t="str">
            <v>Уголь древестный</v>
          </cell>
        </row>
        <row r="171">
          <cell r="A171">
            <v>475</v>
          </cell>
          <cell r="B171" t="str">
            <v>Прочая продукция коксохимич.промышл.</v>
          </cell>
        </row>
        <row r="172">
          <cell r="A172">
            <v>481</v>
          </cell>
          <cell r="B172" t="str">
            <v>Кислоты,оксиды,пероксиды и ангедриды</v>
          </cell>
        </row>
        <row r="173">
          <cell r="A173">
            <v>482</v>
          </cell>
          <cell r="B173" t="str">
            <v>Основания и содопродукты</v>
          </cell>
        </row>
        <row r="174">
          <cell r="A174">
            <v>483</v>
          </cell>
          <cell r="B174" t="str">
            <v>Соли кислородных кислот</v>
          </cell>
        </row>
        <row r="175">
          <cell r="A175">
            <v>484</v>
          </cell>
          <cell r="B175" t="str">
            <v>Соли кислородных кислот</v>
          </cell>
        </row>
        <row r="176">
          <cell r="A176">
            <v>485</v>
          </cell>
          <cell r="B176" t="str">
            <v>Соли безкислородных кислот</v>
          </cell>
        </row>
        <row r="177">
          <cell r="A177">
            <v>486</v>
          </cell>
          <cell r="B177" t="str">
            <v>Сорбенты и катализаторы, коагулянты</v>
          </cell>
        </row>
        <row r="178">
          <cell r="A178">
            <v>487</v>
          </cell>
          <cell r="B178" t="str">
            <v>Металлы щелочные, щелочноземельные</v>
          </cell>
        </row>
        <row r="179">
          <cell r="A179">
            <v>488</v>
          </cell>
          <cell r="B179" t="str">
            <v>Газы, кроме энергетических</v>
          </cell>
        </row>
        <row r="180">
          <cell r="A180">
            <v>489</v>
          </cell>
          <cell r="B180" t="str">
            <v>Газы, кроме энергетических не поименнов.</v>
          </cell>
        </row>
        <row r="181">
          <cell r="A181">
            <v>501</v>
          </cell>
          <cell r="B181" t="str">
            <v>Мука пшеничная</v>
          </cell>
        </row>
        <row r="182">
          <cell r="A182">
            <v>502</v>
          </cell>
          <cell r="B182" t="str">
            <v>Мука ржаная</v>
          </cell>
        </row>
        <row r="183">
          <cell r="A183">
            <v>503</v>
          </cell>
          <cell r="B183" t="str">
            <v>Крупа</v>
          </cell>
        </row>
        <row r="184">
          <cell r="A184">
            <v>504</v>
          </cell>
          <cell r="B184" t="str">
            <v>Прочие продукты перемола</v>
          </cell>
        </row>
        <row r="185">
          <cell r="A185">
            <v>505</v>
          </cell>
          <cell r="B185" t="str">
            <v>Отруби и отходы мукомольного произв.</v>
          </cell>
        </row>
        <row r="186">
          <cell r="A186">
            <v>511</v>
          </cell>
          <cell r="B186" t="str">
            <v>Хлеб и изделия хлебобулочные</v>
          </cell>
        </row>
        <row r="187">
          <cell r="A187">
            <v>512</v>
          </cell>
          <cell r="B187" t="str">
            <v>Изделия макаронные</v>
          </cell>
        </row>
        <row r="188">
          <cell r="A188">
            <v>513</v>
          </cell>
          <cell r="B188" t="str">
            <v>Изделия кондитерские мучные</v>
          </cell>
        </row>
        <row r="189">
          <cell r="A189">
            <v>514</v>
          </cell>
          <cell r="B189" t="str">
            <v>Изделия кондитерские сахаристые, мед</v>
          </cell>
        </row>
        <row r="190">
          <cell r="A190">
            <v>515</v>
          </cell>
          <cell r="B190" t="str">
            <v>Продукция крахмоло-паточной промышл.</v>
          </cell>
        </row>
        <row r="191">
          <cell r="A191">
            <v>516</v>
          </cell>
          <cell r="B191" t="str">
            <v>Концентраты пищевые,пряности</v>
          </cell>
        </row>
        <row r="192">
          <cell r="A192">
            <v>517</v>
          </cell>
          <cell r="B192" t="str">
            <v>Изделия табачно-махорочные</v>
          </cell>
        </row>
        <row r="193">
          <cell r="A193">
            <v>521</v>
          </cell>
          <cell r="B193" t="str">
            <v>Сахар</v>
          </cell>
        </row>
        <row r="194">
          <cell r="A194">
            <v>531</v>
          </cell>
          <cell r="B194" t="str">
            <v>Соль поваренная</v>
          </cell>
        </row>
        <row r="195">
          <cell r="A195">
            <v>541</v>
          </cell>
          <cell r="B195" t="str">
            <v>Комбикорма</v>
          </cell>
        </row>
        <row r="196">
          <cell r="A196">
            <v>542</v>
          </cell>
          <cell r="B196" t="str">
            <v>Жмыхи, шроты, мука кормовая</v>
          </cell>
        </row>
        <row r="197">
          <cell r="A197">
            <v>551</v>
          </cell>
          <cell r="B197" t="str">
            <v>Молоко</v>
          </cell>
        </row>
        <row r="198">
          <cell r="A198">
            <v>552</v>
          </cell>
          <cell r="B198" t="str">
            <v>Молочные продукты</v>
          </cell>
        </row>
        <row r="199">
          <cell r="A199">
            <v>553</v>
          </cell>
          <cell r="B199" t="str">
            <v>Масло животное, сыр</v>
          </cell>
        </row>
        <row r="200">
          <cell r="A200">
            <v>554</v>
          </cell>
          <cell r="B200" t="str">
            <v>Продукция маргариновая и саломас</v>
          </cell>
        </row>
        <row r="201">
          <cell r="A201">
            <v>555</v>
          </cell>
          <cell r="B201" t="str">
            <v>Яйца</v>
          </cell>
        </row>
        <row r="202">
          <cell r="A202">
            <v>556</v>
          </cell>
          <cell r="B202" t="str">
            <v>Масло растительное</v>
          </cell>
        </row>
        <row r="203">
          <cell r="A203">
            <v>561</v>
          </cell>
          <cell r="B203" t="str">
            <v>Мясо и субпродукты</v>
          </cell>
        </row>
        <row r="204">
          <cell r="A204">
            <v>562</v>
          </cell>
          <cell r="B204" t="str">
            <v>Изделия колбасные и копченности</v>
          </cell>
        </row>
        <row r="205">
          <cell r="A205">
            <v>563</v>
          </cell>
          <cell r="B205" t="str">
            <v>Жиры и сало животных и птиц</v>
          </cell>
        </row>
        <row r="206">
          <cell r="A206">
            <v>571</v>
          </cell>
          <cell r="B206" t="str">
            <v>Рыба живая</v>
          </cell>
        </row>
        <row r="207">
          <cell r="A207">
            <v>572</v>
          </cell>
          <cell r="B207" t="str">
            <v>Морепродукты свежые и охлажденные</v>
          </cell>
        </row>
        <row r="208">
          <cell r="A208">
            <v>573</v>
          </cell>
          <cell r="B208" t="str">
            <v>Балыки</v>
          </cell>
        </row>
        <row r="209">
          <cell r="A209">
            <v>574</v>
          </cell>
          <cell r="B209" t="str">
            <v>Жир рыбий, китовый и морского зверя</v>
          </cell>
        </row>
        <row r="210">
          <cell r="A210">
            <v>581</v>
          </cell>
          <cell r="B210" t="str">
            <v>Консервы всякие фруктово-ягодные и грибы</v>
          </cell>
        </row>
        <row r="211">
          <cell r="A211">
            <v>582</v>
          </cell>
          <cell r="B211" t="str">
            <v>Фрукты и ягоды сушенные</v>
          </cell>
        </row>
        <row r="212">
          <cell r="A212">
            <v>583</v>
          </cell>
          <cell r="B212" t="str">
            <v>Овощи, картофель и грибы сушенные</v>
          </cell>
        </row>
        <row r="213">
          <cell r="A213">
            <v>584</v>
          </cell>
          <cell r="B213" t="str">
            <v>Соки</v>
          </cell>
        </row>
        <row r="214">
          <cell r="A214">
            <v>591</v>
          </cell>
          <cell r="B214" t="str">
            <v>Вино всякое</v>
          </cell>
        </row>
        <row r="215">
          <cell r="A215">
            <v>592</v>
          </cell>
          <cell r="B215" t="str">
            <v>Пиво</v>
          </cell>
        </row>
        <row r="216">
          <cell r="A216">
            <v>593</v>
          </cell>
          <cell r="B216" t="str">
            <v>Водка</v>
          </cell>
        </row>
        <row r="217">
          <cell r="A217">
            <v>594</v>
          </cell>
          <cell r="B217" t="str">
            <v>Спирт</v>
          </cell>
        </row>
        <row r="218">
          <cell r="A218">
            <v>595</v>
          </cell>
          <cell r="B218" t="str">
            <v>Напитки безалкогольные и мин.вода</v>
          </cell>
        </row>
        <row r="219">
          <cell r="A219">
            <v>602</v>
          </cell>
          <cell r="B219" t="str">
            <v>Вода и лед обыкновенные</v>
          </cell>
        </row>
        <row r="220">
          <cell r="A220">
            <v>611</v>
          </cell>
          <cell r="B220" t="str">
            <v>Волокно хлопковое</v>
          </cell>
        </row>
        <row r="221">
          <cell r="A221">
            <v>621</v>
          </cell>
          <cell r="B221" t="str">
            <v>Волокна лубянные</v>
          </cell>
        </row>
        <row r="222">
          <cell r="A222">
            <v>622</v>
          </cell>
          <cell r="B222" t="str">
            <v>Пряжа инити всякие и шелк-сырец</v>
          </cell>
        </row>
        <row r="223">
          <cell r="A223">
            <v>623</v>
          </cell>
          <cell r="B223" t="str">
            <v>Изделия крученые, кроме ниток</v>
          </cell>
        </row>
        <row r="224">
          <cell r="A224">
            <v>624</v>
          </cell>
          <cell r="B224" t="str">
            <v>Вата хлопчато-бумажная</v>
          </cell>
        </row>
        <row r="225">
          <cell r="A225">
            <v>625</v>
          </cell>
          <cell r="B225" t="str">
            <v>Вата льняная, шерстяная</v>
          </cell>
        </row>
        <row r="226">
          <cell r="A226">
            <v>626</v>
          </cell>
          <cell r="B226" t="str">
            <v>Войлок и изделия войлочные</v>
          </cell>
        </row>
        <row r="227">
          <cell r="A227">
            <v>631</v>
          </cell>
          <cell r="B227" t="str">
            <v>Ткани</v>
          </cell>
        </row>
        <row r="228">
          <cell r="A228">
            <v>632</v>
          </cell>
          <cell r="B228" t="str">
            <v>Прочие изделия швейной и текстильн. Пром.</v>
          </cell>
        </row>
        <row r="229">
          <cell r="A229">
            <v>633</v>
          </cell>
          <cell r="B229" t="str">
            <v>Изделия трикотажные</v>
          </cell>
        </row>
        <row r="230">
          <cell r="A230">
            <v>634</v>
          </cell>
          <cell r="B230" t="str">
            <v>Изделия швейные</v>
          </cell>
        </row>
        <row r="231">
          <cell r="A231">
            <v>635</v>
          </cell>
          <cell r="B231" t="str">
            <v>Ковры и изделия ковровые</v>
          </cell>
        </row>
        <row r="232">
          <cell r="A232">
            <v>641</v>
          </cell>
          <cell r="B232" t="str">
            <v>Галантирея и изделия ювелирные</v>
          </cell>
        </row>
        <row r="233">
          <cell r="A233">
            <v>651</v>
          </cell>
          <cell r="B233" t="str">
            <v>Меха, кожи и шкуры выделанные</v>
          </cell>
        </row>
        <row r="234">
          <cell r="A234">
            <v>652</v>
          </cell>
          <cell r="B234" t="str">
            <v>кожа искуственная</v>
          </cell>
        </row>
        <row r="235">
          <cell r="A235">
            <v>653</v>
          </cell>
          <cell r="B235" t="str">
            <v>Изделия из кожи, волоса, щетины</v>
          </cell>
        </row>
        <row r="236">
          <cell r="A236">
            <v>654</v>
          </cell>
          <cell r="B236" t="str">
            <v>Обувь</v>
          </cell>
        </row>
        <row r="237">
          <cell r="A237">
            <v>661</v>
          </cell>
          <cell r="B237" t="str">
            <v>Посуда и другие изделия стеклянные</v>
          </cell>
        </row>
        <row r="238">
          <cell r="A238">
            <v>662</v>
          </cell>
          <cell r="B238" t="str">
            <v>Тара стеклянная</v>
          </cell>
        </row>
        <row r="239">
          <cell r="A239">
            <v>671</v>
          </cell>
          <cell r="B239" t="str">
            <v>Книги, брошюры, газеты,журналы и т.д.</v>
          </cell>
        </row>
        <row r="240">
          <cell r="A240">
            <v>682</v>
          </cell>
          <cell r="B240" t="str">
            <v>Инвентарь спортивный</v>
          </cell>
        </row>
        <row r="241">
          <cell r="A241">
            <v>683</v>
          </cell>
          <cell r="B241" t="str">
            <v>Игры, игрушки</v>
          </cell>
        </row>
        <row r="242">
          <cell r="A242">
            <v>684</v>
          </cell>
          <cell r="B242" t="str">
            <v>Принадлежности школьно-писменные и канц</v>
          </cell>
        </row>
        <row r="243">
          <cell r="A243">
            <v>685</v>
          </cell>
          <cell r="B243" t="str">
            <v>Изделия из камыша, лозы, лыка</v>
          </cell>
        </row>
        <row r="244">
          <cell r="A244">
            <v>691</v>
          </cell>
          <cell r="B244" t="str">
            <v>Домашние вещи</v>
          </cell>
        </row>
        <row r="245">
          <cell r="A245">
            <v>692</v>
          </cell>
          <cell r="B245" t="str">
            <v>Утиль сырье</v>
          </cell>
        </row>
        <row r="246">
          <cell r="A246">
            <v>693</v>
          </cell>
          <cell r="B246" t="str">
            <v>Грузы для которых не установлен отдельный тариф</v>
          </cell>
        </row>
        <row r="247">
          <cell r="A247">
            <v>711</v>
          </cell>
          <cell r="B247" t="str">
            <v>Углеводороды</v>
          </cell>
        </row>
        <row r="248">
          <cell r="A248">
            <v>712</v>
          </cell>
          <cell r="B248" t="str">
            <v>Галогенопроизводственные углеводороды</v>
          </cell>
        </row>
        <row r="249">
          <cell r="A249">
            <v>713</v>
          </cell>
          <cell r="B249" t="str">
            <v>Производственные угловодороды прочие</v>
          </cell>
        </row>
        <row r="250">
          <cell r="A250">
            <v>721</v>
          </cell>
          <cell r="B250" t="str">
            <v>Спирты и их производные (органические)</v>
          </cell>
        </row>
        <row r="251">
          <cell r="A251">
            <v>722</v>
          </cell>
          <cell r="B251" t="str">
            <v>Фенолы, феноло-спирты и их производные</v>
          </cell>
        </row>
        <row r="252">
          <cell r="A252">
            <v>723</v>
          </cell>
          <cell r="B252" t="str">
            <v>Альдегиды, кетоны и ангидриды</v>
          </cell>
        </row>
        <row r="253">
          <cell r="A253">
            <v>724</v>
          </cell>
          <cell r="B253" t="str">
            <v>Кислоты органические и их соли</v>
          </cell>
        </row>
        <row r="254">
          <cell r="A254">
            <v>725</v>
          </cell>
          <cell r="B254" t="str">
            <v xml:space="preserve">Эфиры и ацетали </v>
          </cell>
        </row>
        <row r="255">
          <cell r="A255">
            <v>726</v>
          </cell>
          <cell r="B255" t="str">
            <v>Оксиды, пероксиды</v>
          </cell>
        </row>
        <row r="256">
          <cell r="A256">
            <v>731</v>
          </cell>
          <cell r="B256" t="str">
            <v>Амины,амиды и их производные (азотные соед)</v>
          </cell>
        </row>
        <row r="257">
          <cell r="A257">
            <v>732</v>
          </cell>
          <cell r="B257" t="str">
            <v>Нитросоединения</v>
          </cell>
        </row>
        <row r="258">
          <cell r="A258">
            <v>741</v>
          </cell>
          <cell r="B258" t="str">
            <v>Хлорсилаты</v>
          </cell>
        </row>
        <row r="259">
          <cell r="A259">
            <v>742</v>
          </cell>
          <cell r="B259" t="str">
            <v>Прочие органические соединения</v>
          </cell>
        </row>
        <row r="260">
          <cell r="A260">
            <v>751</v>
          </cell>
          <cell r="B260" t="str">
            <v>Пестицыды</v>
          </cell>
        </row>
        <row r="261">
          <cell r="A261">
            <v>752</v>
          </cell>
          <cell r="B261" t="str">
            <v>Пластификаторы и пенообразователи</v>
          </cell>
        </row>
        <row r="262">
          <cell r="A262">
            <v>753</v>
          </cell>
          <cell r="B262" t="str">
            <v>Поверхностно-активные препараты</v>
          </cell>
        </row>
        <row r="263">
          <cell r="A263">
            <v>754</v>
          </cell>
          <cell r="B263" t="str">
            <v>Растворители, флотореагенты</v>
          </cell>
        </row>
        <row r="264">
          <cell r="A264">
            <v>755</v>
          </cell>
          <cell r="B264" t="str">
            <v>Химикаты фотографические</v>
          </cell>
        </row>
        <row r="265">
          <cell r="A265">
            <v>756</v>
          </cell>
          <cell r="B265" t="str">
            <v>Синтетические моющие средства</v>
          </cell>
        </row>
        <row r="266">
          <cell r="A266">
            <v>757</v>
          </cell>
          <cell r="B266" t="str">
            <v>Химикаты прочие</v>
          </cell>
        </row>
        <row r="267">
          <cell r="A267">
            <v>758</v>
          </cell>
          <cell r="B267" t="str">
            <v>Отходы химического производства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асст"/>
      <sheetName val="класс"/>
      <sheetName val="Лист2"/>
      <sheetName val="12"/>
      <sheetName val="10"/>
      <sheetName val="11"/>
      <sheetName val="08"/>
      <sheetName val="01"/>
      <sheetName val="081"/>
      <sheetName val="05"/>
      <sheetName val="04"/>
      <sheetName val="03"/>
      <sheetName val="02"/>
      <sheetName val="14.1.2.2.(Услуги связи)"/>
      <sheetName val="группа"/>
      <sheetName val="д.7.001"/>
      <sheetName val="объемы"/>
      <sheetName val=" 4"/>
      <sheetName val="факт 2005 г."/>
      <sheetName val="А_Газ"/>
      <sheetName val="Форма2"/>
      <sheetName val="Добыча нефти4"/>
      <sheetName val="поставка сравн13"/>
      <sheetName val="Марш"/>
      <sheetName val="лим_пр _затр"/>
      <sheetName val="UNITPRICES"/>
    </sheetNames>
    <sheetDataSet>
      <sheetData sheetId="0" refreshError="1"/>
      <sheetData sheetId="1" refreshError="1">
        <row r="1">
          <cell r="A1" t="str">
            <v>Группа</v>
          </cell>
          <cell r="B1" t="str">
            <v>Класс</v>
          </cell>
        </row>
        <row r="2">
          <cell r="A2">
            <v>11</v>
          </cell>
          <cell r="B2">
            <v>2</v>
          </cell>
        </row>
        <row r="3">
          <cell r="A3">
            <v>12</v>
          </cell>
          <cell r="B3">
            <v>2</v>
          </cell>
        </row>
        <row r="4">
          <cell r="A4">
            <v>13</v>
          </cell>
          <cell r="B4">
            <v>2</v>
          </cell>
        </row>
        <row r="5">
          <cell r="A5">
            <v>14</v>
          </cell>
          <cell r="B5">
            <v>2</v>
          </cell>
        </row>
        <row r="6">
          <cell r="A6">
            <v>15</v>
          </cell>
          <cell r="B6">
            <v>2</v>
          </cell>
        </row>
        <row r="7">
          <cell r="A7">
            <v>17</v>
          </cell>
          <cell r="B7">
            <v>2</v>
          </cell>
        </row>
        <row r="8">
          <cell r="A8">
            <v>18</v>
          </cell>
          <cell r="B8">
            <v>2</v>
          </cell>
        </row>
        <row r="9">
          <cell r="A9">
            <v>21</v>
          </cell>
          <cell r="B9">
            <v>2</v>
          </cell>
        </row>
        <row r="10">
          <cell r="A10">
            <v>22</v>
          </cell>
          <cell r="B10">
            <v>2</v>
          </cell>
        </row>
        <row r="11">
          <cell r="A11">
            <v>24</v>
          </cell>
          <cell r="B11">
            <v>2</v>
          </cell>
        </row>
        <row r="12">
          <cell r="A12">
            <v>31</v>
          </cell>
          <cell r="B12">
            <v>2</v>
          </cell>
        </row>
        <row r="13">
          <cell r="A13">
            <v>41</v>
          </cell>
          <cell r="B13">
            <v>2</v>
          </cell>
        </row>
        <row r="14">
          <cell r="A14">
            <v>43</v>
          </cell>
          <cell r="B14">
            <v>2</v>
          </cell>
        </row>
        <row r="15">
          <cell r="A15">
            <v>51</v>
          </cell>
          <cell r="B15">
            <v>2</v>
          </cell>
        </row>
        <row r="16">
          <cell r="A16">
            <v>52</v>
          </cell>
          <cell r="B16">
            <v>2</v>
          </cell>
        </row>
        <row r="17">
          <cell r="A17">
            <v>53</v>
          </cell>
          <cell r="B17">
            <v>2</v>
          </cell>
        </row>
        <row r="18">
          <cell r="A18">
            <v>54</v>
          </cell>
          <cell r="B18">
            <v>2</v>
          </cell>
        </row>
        <row r="19">
          <cell r="A19">
            <v>61</v>
          </cell>
          <cell r="B19">
            <v>2</v>
          </cell>
        </row>
        <row r="20">
          <cell r="A20">
            <v>63</v>
          </cell>
          <cell r="B20">
            <v>2</v>
          </cell>
        </row>
        <row r="21">
          <cell r="A21">
            <v>71</v>
          </cell>
          <cell r="B21">
            <v>2</v>
          </cell>
        </row>
        <row r="22">
          <cell r="A22">
            <v>72</v>
          </cell>
          <cell r="B22">
            <v>3</v>
          </cell>
        </row>
        <row r="23">
          <cell r="A23">
            <v>74</v>
          </cell>
          <cell r="B23">
            <v>2</v>
          </cell>
        </row>
        <row r="24">
          <cell r="A24">
            <v>76</v>
          </cell>
          <cell r="B24">
            <v>3</v>
          </cell>
        </row>
        <row r="25">
          <cell r="A25">
            <v>77</v>
          </cell>
          <cell r="B25">
            <v>3</v>
          </cell>
        </row>
        <row r="26">
          <cell r="A26">
            <v>81</v>
          </cell>
          <cell r="B26">
            <v>1</v>
          </cell>
        </row>
        <row r="27">
          <cell r="A27">
            <v>82</v>
          </cell>
          <cell r="B27">
            <v>1</v>
          </cell>
        </row>
        <row r="28">
          <cell r="A28">
            <v>91</v>
          </cell>
          <cell r="B28">
            <v>2</v>
          </cell>
        </row>
        <row r="29">
          <cell r="A29">
            <v>92</v>
          </cell>
          <cell r="B29">
            <v>3</v>
          </cell>
        </row>
        <row r="30">
          <cell r="A30">
            <v>93</v>
          </cell>
          <cell r="B30">
            <v>3</v>
          </cell>
        </row>
        <row r="31">
          <cell r="A31">
            <v>94</v>
          </cell>
          <cell r="B31">
            <v>3</v>
          </cell>
        </row>
        <row r="32">
          <cell r="A32">
            <v>101</v>
          </cell>
          <cell r="B32">
            <v>1</v>
          </cell>
        </row>
        <row r="33">
          <cell r="A33">
            <v>102</v>
          </cell>
          <cell r="B33">
            <v>1</v>
          </cell>
        </row>
        <row r="34">
          <cell r="A34">
            <v>111</v>
          </cell>
          <cell r="B34">
            <v>1</v>
          </cell>
        </row>
        <row r="35">
          <cell r="A35">
            <v>121</v>
          </cell>
          <cell r="B35">
            <v>3</v>
          </cell>
        </row>
        <row r="36">
          <cell r="A36">
            <v>122</v>
          </cell>
          <cell r="B36">
            <v>3</v>
          </cell>
        </row>
        <row r="37">
          <cell r="A37">
            <v>123</v>
          </cell>
          <cell r="B37">
            <v>3</v>
          </cell>
        </row>
        <row r="38">
          <cell r="A38">
            <v>124</v>
          </cell>
          <cell r="B38">
            <v>3</v>
          </cell>
        </row>
        <row r="39">
          <cell r="A39">
            <v>125</v>
          </cell>
          <cell r="B39">
            <v>3</v>
          </cell>
        </row>
        <row r="40">
          <cell r="A40">
            <v>126</v>
          </cell>
          <cell r="B40">
            <v>2</v>
          </cell>
        </row>
        <row r="41">
          <cell r="A41">
            <v>127</v>
          </cell>
          <cell r="B41">
            <v>3</v>
          </cell>
        </row>
        <row r="42">
          <cell r="A42">
            <v>131</v>
          </cell>
          <cell r="B42">
            <v>3</v>
          </cell>
        </row>
        <row r="43">
          <cell r="A43">
            <v>132</v>
          </cell>
          <cell r="B43">
            <v>3</v>
          </cell>
        </row>
        <row r="44">
          <cell r="A44">
            <v>133</v>
          </cell>
          <cell r="B44">
            <v>3</v>
          </cell>
        </row>
        <row r="45">
          <cell r="A45">
            <v>141</v>
          </cell>
          <cell r="B45">
            <v>1</v>
          </cell>
        </row>
        <row r="46">
          <cell r="A46">
            <v>142</v>
          </cell>
          <cell r="B46">
            <v>1</v>
          </cell>
        </row>
        <row r="47">
          <cell r="A47">
            <v>151</v>
          </cell>
          <cell r="B47">
            <v>1</v>
          </cell>
        </row>
        <row r="48">
          <cell r="A48">
            <v>161</v>
          </cell>
          <cell r="B48">
            <v>1</v>
          </cell>
        </row>
        <row r="49">
          <cell r="A49">
            <v>171</v>
          </cell>
          <cell r="B49">
            <v>1</v>
          </cell>
        </row>
        <row r="50">
          <cell r="A50">
            <v>201</v>
          </cell>
          <cell r="B50">
            <v>2</v>
          </cell>
        </row>
        <row r="51">
          <cell r="A51">
            <v>211</v>
          </cell>
          <cell r="B51">
            <v>2</v>
          </cell>
        </row>
        <row r="52">
          <cell r="A52">
            <v>212</v>
          </cell>
          <cell r="B52">
            <v>2</v>
          </cell>
        </row>
        <row r="53">
          <cell r="A53">
            <v>213</v>
          </cell>
          <cell r="B53">
            <v>3</v>
          </cell>
        </row>
        <row r="54">
          <cell r="A54">
            <v>214</v>
          </cell>
          <cell r="B54">
            <v>2</v>
          </cell>
        </row>
        <row r="55">
          <cell r="A55">
            <v>215</v>
          </cell>
          <cell r="B55">
            <v>3</v>
          </cell>
        </row>
        <row r="56">
          <cell r="A56">
            <v>221</v>
          </cell>
          <cell r="B56">
            <v>2</v>
          </cell>
        </row>
        <row r="57">
          <cell r="A57">
            <v>222</v>
          </cell>
          <cell r="B57">
            <v>2</v>
          </cell>
        </row>
        <row r="58">
          <cell r="A58">
            <v>225</v>
          </cell>
          <cell r="B58">
            <v>3</v>
          </cell>
        </row>
        <row r="59">
          <cell r="A59">
            <v>226</v>
          </cell>
          <cell r="B59">
            <v>1</v>
          </cell>
        </row>
        <row r="60">
          <cell r="A60">
            <v>231</v>
          </cell>
          <cell r="B60">
            <v>1</v>
          </cell>
        </row>
        <row r="61">
          <cell r="A61">
            <v>232</v>
          </cell>
          <cell r="B61">
            <v>1</v>
          </cell>
        </row>
        <row r="62">
          <cell r="A62">
            <v>233</v>
          </cell>
          <cell r="B62">
            <v>1</v>
          </cell>
        </row>
        <row r="63">
          <cell r="A63">
            <v>234</v>
          </cell>
          <cell r="B63">
            <v>1</v>
          </cell>
        </row>
        <row r="64">
          <cell r="A64">
            <v>235</v>
          </cell>
          <cell r="B64">
            <v>1</v>
          </cell>
        </row>
        <row r="65">
          <cell r="A65">
            <v>236</v>
          </cell>
          <cell r="B65">
            <v>1</v>
          </cell>
        </row>
        <row r="66">
          <cell r="A66">
            <v>241</v>
          </cell>
          <cell r="B66">
            <v>1</v>
          </cell>
        </row>
        <row r="67">
          <cell r="A67">
            <v>242</v>
          </cell>
          <cell r="B67">
            <v>1</v>
          </cell>
        </row>
        <row r="68">
          <cell r="A68">
            <v>246</v>
          </cell>
          <cell r="B68">
            <v>1</v>
          </cell>
        </row>
        <row r="69">
          <cell r="A69">
            <v>251</v>
          </cell>
          <cell r="B69">
            <v>2</v>
          </cell>
        </row>
        <row r="70">
          <cell r="A70">
            <v>252</v>
          </cell>
          <cell r="B70">
            <v>3</v>
          </cell>
        </row>
        <row r="71">
          <cell r="A71">
            <v>252</v>
          </cell>
          <cell r="B71">
            <v>3</v>
          </cell>
        </row>
        <row r="72">
          <cell r="A72">
            <v>253</v>
          </cell>
          <cell r="B72">
            <v>1</v>
          </cell>
        </row>
        <row r="73">
          <cell r="A73">
            <v>254</v>
          </cell>
          <cell r="B73">
            <v>2</v>
          </cell>
        </row>
        <row r="74">
          <cell r="A74">
            <v>255</v>
          </cell>
          <cell r="B74">
            <v>3</v>
          </cell>
        </row>
        <row r="75">
          <cell r="A75">
            <v>256</v>
          </cell>
          <cell r="B75">
            <v>3</v>
          </cell>
        </row>
        <row r="76">
          <cell r="A76">
            <v>261</v>
          </cell>
          <cell r="B76">
            <v>3</v>
          </cell>
        </row>
        <row r="77">
          <cell r="A77">
            <v>262</v>
          </cell>
          <cell r="B77">
            <v>3</v>
          </cell>
        </row>
        <row r="78">
          <cell r="A78">
            <v>264</v>
          </cell>
          <cell r="B78">
            <v>1</v>
          </cell>
        </row>
        <row r="79">
          <cell r="A79">
            <v>266</v>
          </cell>
          <cell r="B79">
            <v>3</v>
          </cell>
        </row>
        <row r="80">
          <cell r="A80">
            <v>267</v>
          </cell>
          <cell r="B80">
            <v>3</v>
          </cell>
        </row>
        <row r="81">
          <cell r="A81">
            <v>268</v>
          </cell>
          <cell r="B81">
            <v>3</v>
          </cell>
        </row>
        <row r="82">
          <cell r="A82">
            <v>271</v>
          </cell>
          <cell r="B82">
            <v>1</v>
          </cell>
        </row>
        <row r="83">
          <cell r="A83">
            <v>281</v>
          </cell>
          <cell r="B83">
            <v>1</v>
          </cell>
        </row>
        <row r="84">
          <cell r="A84">
            <v>291</v>
          </cell>
          <cell r="B84">
            <v>1</v>
          </cell>
        </row>
        <row r="85">
          <cell r="A85">
            <v>301</v>
          </cell>
          <cell r="B85">
            <v>1</v>
          </cell>
        </row>
        <row r="86">
          <cell r="A86">
            <v>302</v>
          </cell>
          <cell r="B86">
            <v>2</v>
          </cell>
        </row>
        <row r="87">
          <cell r="A87">
            <v>303</v>
          </cell>
          <cell r="B87">
            <v>2</v>
          </cell>
        </row>
        <row r="88">
          <cell r="A88">
            <v>304</v>
          </cell>
          <cell r="B88">
            <v>1</v>
          </cell>
        </row>
        <row r="89">
          <cell r="A89">
            <v>311</v>
          </cell>
          <cell r="B89">
            <v>2</v>
          </cell>
        </row>
        <row r="90">
          <cell r="A90">
            <v>312</v>
          </cell>
          <cell r="B90">
            <v>3</v>
          </cell>
        </row>
        <row r="91">
          <cell r="A91">
            <v>313</v>
          </cell>
          <cell r="B91">
            <v>3</v>
          </cell>
        </row>
        <row r="92">
          <cell r="A92">
            <v>314</v>
          </cell>
          <cell r="B92">
            <v>3</v>
          </cell>
        </row>
        <row r="93">
          <cell r="A93">
            <v>315</v>
          </cell>
          <cell r="B93">
            <v>3</v>
          </cell>
        </row>
        <row r="94">
          <cell r="A94">
            <v>316</v>
          </cell>
          <cell r="B94">
            <v>3</v>
          </cell>
        </row>
        <row r="95">
          <cell r="A95">
            <v>321</v>
          </cell>
          <cell r="B95">
            <v>3</v>
          </cell>
        </row>
        <row r="96">
          <cell r="A96">
            <v>322</v>
          </cell>
          <cell r="B96">
            <v>3</v>
          </cell>
        </row>
        <row r="97">
          <cell r="A97">
            <v>323</v>
          </cell>
          <cell r="B97">
            <v>3</v>
          </cell>
        </row>
        <row r="98">
          <cell r="A98">
            <v>324</v>
          </cell>
          <cell r="B98">
            <v>3</v>
          </cell>
        </row>
        <row r="99">
          <cell r="A99">
            <v>331</v>
          </cell>
          <cell r="B99">
            <v>3</v>
          </cell>
        </row>
        <row r="100">
          <cell r="A100">
            <v>332</v>
          </cell>
          <cell r="B100">
            <v>3</v>
          </cell>
        </row>
        <row r="101">
          <cell r="A101">
            <v>333</v>
          </cell>
          <cell r="B101">
            <v>3</v>
          </cell>
        </row>
        <row r="102">
          <cell r="A102">
            <v>341</v>
          </cell>
          <cell r="B102">
            <v>1</v>
          </cell>
        </row>
        <row r="103">
          <cell r="A103">
            <v>351</v>
          </cell>
          <cell r="B103">
            <v>3</v>
          </cell>
        </row>
        <row r="104">
          <cell r="A104">
            <v>361</v>
          </cell>
          <cell r="B104">
            <v>2</v>
          </cell>
        </row>
        <row r="105">
          <cell r="A105">
            <v>362</v>
          </cell>
          <cell r="B105">
            <v>2</v>
          </cell>
        </row>
        <row r="106">
          <cell r="A106">
            <v>371</v>
          </cell>
          <cell r="B106">
            <v>3</v>
          </cell>
        </row>
        <row r="107">
          <cell r="A107">
            <v>381</v>
          </cell>
          <cell r="B107">
            <v>3</v>
          </cell>
        </row>
        <row r="108">
          <cell r="A108">
            <v>391</v>
          </cell>
          <cell r="B108">
            <v>3</v>
          </cell>
        </row>
        <row r="109">
          <cell r="A109">
            <v>401</v>
          </cell>
          <cell r="B109">
            <v>3</v>
          </cell>
        </row>
        <row r="110">
          <cell r="A110">
            <v>402</v>
          </cell>
          <cell r="B110">
            <v>3</v>
          </cell>
        </row>
        <row r="111">
          <cell r="A111">
            <v>403</v>
          </cell>
          <cell r="B111">
            <v>3</v>
          </cell>
        </row>
        <row r="112">
          <cell r="A112">
            <v>404</v>
          </cell>
          <cell r="B112">
            <v>3</v>
          </cell>
        </row>
        <row r="113">
          <cell r="A113">
            <v>411</v>
          </cell>
          <cell r="B113">
            <v>3</v>
          </cell>
        </row>
        <row r="114">
          <cell r="A114">
            <v>412</v>
          </cell>
          <cell r="B114">
            <v>3</v>
          </cell>
        </row>
        <row r="115">
          <cell r="A115">
            <v>413</v>
          </cell>
          <cell r="B115">
            <v>3</v>
          </cell>
        </row>
        <row r="116">
          <cell r="A116">
            <v>414</v>
          </cell>
          <cell r="B116">
            <v>3</v>
          </cell>
        </row>
        <row r="117">
          <cell r="A117">
            <v>415</v>
          </cell>
          <cell r="B117">
            <v>3</v>
          </cell>
        </row>
        <row r="118">
          <cell r="A118">
            <v>416</v>
          </cell>
          <cell r="B118">
            <v>3</v>
          </cell>
        </row>
        <row r="119">
          <cell r="A119">
            <v>417</v>
          </cell>
          <cell r="B119">
            <v>3</v>
          </cell>
        </row>
        <row r="120">
          <cell r="A120">
            <v>421</v>
          </cell>
          <cell r="B120">
            <v>2</v>
          </cell>
        </row>
        <row r="121">
          <cell r="A121">
            <v>422</v>
          </cell>
          <cell r="B121">
            <v>2</v>
          </cell>
        </row>
        <row r="122">
          <cell r="A122">
            <v>423</v>
          </cell>
          <cell r="B122">
            <v>2</v>
          </cell>
        </row>
        <row r="123">
          <cell r="A123">
            <v>431</v>
          </cell>
          <cell r="B123">
            <v>1</v>
          </cell>
        </row>
        <row r="124">
          <cell r="A124">
            <v>432</v>
          </cell>
          <cell r="B124">
            <v>2</v>
          </cell>
        </row>
        <row r="125">
          <cell r="A125">
            <v>433</v>
          </cell>
          <cell r="B125">
            <v>2</v>
          </cell>
        </row>
        <row r="126">
          <cell r="A126">
            <v>434</v>
          </cell>
          <cell r="B126">
            <v>2</v>
          </cell>
        </row>
        <row r="127">
          <cell r="A127">
            <v>435</v>
          </cell>
          <cell r="B127">
            <v>2</v>
          </cell>
        </row>
        <row r="128">
          <cell r="A128">
            <v>436</v>
          </cell>
          <cell r="B128">
            <v>2</v>
          </cell>
        </row>
        <row r="129">
          <cell r="A129">
            <v>441</v>
          </cell>
          <cell r="B129">
            <v>2</v>
          </cell>
        </row>
        <row r="130">
          <cell r="A130">
            <v>443</v>
          </cell>
          <cell r="B130">
            <v>2</v>
          </cell>
        </row>
        <row r="131">
          <cell r="A131">
            <v>452</v>
          </cell>
          <cell r="B131">
            <v>3</v>
          </cell>
        </row>
        <row r="132">
          <cell r="A132">
            <v>453</v>
          </cell>
          <cell r="B132">
            <v>3</v>
          </cell>
        </row>
        <row r="133">
          <cell r="A133">
            <v>454</v>
          </cell>
          <cell r="B133">
            <v>3</v>
          </cell>
        </row>
        <row r="134">
          <cell r="A134">
            <v>461</v>
          </cell>
          <cell r="B134">
            <v>3</v>
          </cell>
        </row>
        <row r="135">
          <cell r="A135">
            <v>462</v>
          </cell>
          <cell r="B135">
            <v>3</v>
          </cell>
        </row>
        <row r="136">
          <cell r="A136">
            <v>463</v>
          </cell>
          <cell r="B136">
            <v>3</v>
          </cell>
        </row>
        <row r="137">
          <cell r="A137">
            <v>464</v>
          </cell>
          <cell r="B137">
            <v>3</v>
          </cell>
        </row>
        <row r="138">
          <cell r="A138">
            <v>466</v>
          </cell>
          <cell r="B138">
            <v>3</v>
          </cell>
        </row>
        <row r="139">
          <cell r="A139">
            <v>467</v>
          </cell>
          <cell r="B139">
            <v>3</v>
          </cell>
        </row>
        <row r="140">
          <cell r="A140">
            <v>471</v>
          </cell>
          <cell r="B140">
            <v>3</v>
          </cell>
        </row>
        <row r="141">
          <cell r="A141">
            <v>472</v>
          </cell>
          <cell r="B141">
            <v>3</v>
          </cell>
        </row>
        <row r="142">
          <cell r="A142">
            <v>473</v>
          </cell>
          <cell r="B142">
            <v>3</v>
          </cell>
        </row>
        <row r="143">
          <cell r="A143">
            <v>475</v>
          </cell>
          <cell r="B143">
            <v>3</v>
          </cell>
        </row>
        <row r="144">
          <cell r="A144">
            <v>481</v>
          </cell>
          <cell r="B144">
            <v>3</v>
          </cell>
        </row>
        <row r="145">
          <cell r="A145">
            <v>482</v>
          </cell>
          <cell r="B145">
            <v>2</v>
          </cell>
        </row>
        <row r="146">
          <cell r="A146">
            <v>483</v>
          </cell>
          <cell r="B146">
            <v>3</v>
          </cell>
        </row>
        <row r="147">
          <cell r="A147">
            <v>484</v>
          </cell>
          <cell r="B147">
            <v>3</v>
          </cell>
        </row>
        <row r="148">
          <cell r="A148">
            <v>485</v>
          </cell>
          <cell r="B148">
            <v>3</v>
          </cell>
        </row>
        <row r="149">
          <cell r="A149">
            <v>486</v>
          </cell>
          <cell r="B149">
            <v>3</v>
          </cell>
        </row>
        <row r="150">
          <cell r="A150">
            <v>487</v>
          </cell>
          <cell r="B150">
            <v>3</v>
          </cell>
        </row>
        <row r="151">
          <cell r="A151">
            <v>488</v>
          </cell>
          <cell r="B151">
            <v>3</v>
          </cell>
        </row>
        <row r="152">
          <cell r="A152">
            <v>489</v>
          </cell>
          <cell r="B152">
            <v>3</v>
          </cell>
        </row>
        <row r="153">
          <cell r="A153">
            <v>498</v>
          </cell>
          <cell r="B153">
            <v>3</v>
          </cell>
        </row>
        <row r="154">
          <cell r="A154">
            <v>501</v>
          </cell>
          <cell r="B154">
            <v>2</v>
          </cell>
        </row>
        <row r="155">
          <cell r="A155">
            <v>502</v>
          </cell>
          <cell r="B155">
            <v>2</v>
          </cell>
        </row>
        <row r="156">
          <cell r="A156">
            <v>503</v>
          </cell>
          <cell r="B156">
            <v>2</v>
          </cell>
        </row>
        <row r="157">
          <cell r="A157">
            <v>504</v>
          </cell>
          <cell r="B157">
            <v>2</v>
          </cell>
        </row>
        <row r="158">
          <cell r="A158">
            <v>505</v>
          </cell>
          <cell r="B158">
            <v>2</v>
          </cell>
        </row>
        <row r="159">
          <cell r="A159">
            <v>511</v>
          </cell>
          <cell r="B159">
            <v>2</v>
          </cell>
        </row>
        <row r="160">
          <cell r="A160">
            <v>512</v>
          </cell>
          <cell r="B160">
            <v>2</v>
          </cell>
        </row>
        <row r="161">
          <cell r="A161">
            <v>513</v>
          </cell>
          <cell r="B161">
            <v>2</v>
          </cell>
        </row>
        <row r="162">
          <cell r="A162">
            <v>514</v>
          </cell>
          <cell r="B162">
            <v>2</v>
          </cell>
        </row>
        <row r="163">
          <cell r="A163">
            <v>515</v>
          </cell>
          <cell r="B163">
            <v>3</v>
          </cell>
        </row>
        <row r="164">
          <cell r="A164">
            <v>516</v>
          </cell>
          <cell r="B164">
            <v>2</v>
          </cell>
        </row>
        <row r="165">
          <cell r="A165">
            <v>517</v>
          </cell>
          <cell r="B165">
            <v>3</v>
          </cell>
        </row>
        <row r="166">
          <cell r="A166">
            <v>521</v>
          </cell>
          <cell r="B166">
            <v>2</v>
          </cell>
        </row>
        <row r="167">
          <cell r="A167">
            <v>531</v>
          </cell>
          <cell r="B167">
            <v>2</v>
          </cell>
        </row>
        <row r="168">
          <cell r="A168">
            <v>541</v>
          </cell>
          <cell r="B168">
            <v>2</v>
          </cell>
        </row>
        <row r="169">
          <cell r="A169">
            <v>542</v>
          </cell>
          <cell r="B169">
            <v>2</v>
          </cell>
        </row>
        <row r="170">
          <cell r="A170">
            <v>551</v>
          </cell>
          <cell r="B170">
            <v>2</v>
          </cell>
        </row>
        <row r="171">
          <cell r="A171">
            <v>552</v>
          </cell>
          <cell r="B171">
            <v>2</v>
          </cell>
        </row>
        <row r="172">
          <cell r="A172">
            <v>553</v>
          </cell>
          <cell r="B172">
            <v>2</v>
          </cell>
        </row>
        <row r="173">
          <cell r="A173">
            <v>554</v>
          </cell>
          <cell r="B173">
            <v>2</v>
          </cell>
        </row>
        <row r="174">
          <cell r="A174">
            <v>556</v>
          </cell>
          <cell r="B174">
            <v>2</v>
          </cell>
        </row>
        <row r="175">
          <cell r="A175">
            <v>561</v>
          </cell>
          <cell r="B175">
            <v>2</v>
          </cell>
        </row>
        <row r="176">
          <cell r="A176">
            <v>562</v>
          </cell>
          <cell r="B176">
            <v>2</v>
          </cell>
        </row>
        <row r="177">
          <cell r="A177">
            <v>572</v>
          </cell>
          <cell r="B177">
            <v>2</v>
          </cell>
        </row>
        <row r="178">
          <cell r="A178">
            <v>581</v>
          </cell>
          <cell r="B178">
            <v>2</v>
          </cell>
        </row>
        <row r="179">
          <cell r="A179">
            <v>582</v>
          </cell>
          <cell r="B179">
            <v>2</v>
          </cell>
        </row>
        <row r="180">
          <cell r="A180">
            <v>583</v>
          </cell>
          <cell r="B180">
            <v>2</v>
          </cell>
        </row>
        <row r="181">
          <cell r="A181">
            <v>584</v>
          </cell>
          <cell r="B181">
            <v>2</v>
          </cell>
        </row>
        <row r="182">
          <cell r="A182">
            <v>591</v>
          </cell>
          <cell r="B182">
            <v>3</v>
          </cell>
        </row>
        <row r="183">
          <cell r="A183">
            <v>592</v>
          </cell>
          <cell r="B183">
            <v>3</v>
          </cell>
        </row>
        <row r="184">
          <cell r="A184">
            <v>593</v>
          </cell>
          <cell r="B184">
            <v>3</v>
          </cell>
        </row>
        <row r="185">
          <cell r="A185">
            <v>594</v>
          </cell>
          <cell r="B185">
            <v>3</v>
          </cell>
        </row>
        <row r="186">
          <cell r="A186">
            <v>595</v>
          </cell>
          <cell r="B186">
            <v>2</v>
          </cell>
        </row>
        <row r="187">
          <cell r="A187">
            <v>602</v>
          </cell>
          <cell r="B187">
            <v>3</v>
          </cell>
        </row>
        <row r="188">
          <cell r="A188">
            <v>611</v>
          </cell>
          <cell r="B188">
            <v>3</v>
          </cell>
        </row>
        <row r="189">
          <cell r="A189">
            <v>621</v>
          </cell>
          <cell r="B189">
            <v>3</v>
          </cell>
        </row>
        <row r="190">
          <cell r="A190">
            <v>622</v>
          </cell>
          <cell r="B190">
            <v>3</v>
          </cell>
        </row>
        <row r="191">
          <cell r="A191">
            <v>623</v>
          </cell>
          <cell r="B191">
            <v>3</v>
          </cell>
        </row>
        <row r="192">
          <cell r="A192">
            <v>624</v>
          </cell>
          <cell r="B192">
            <v>3</v>
          </cell>
        </row>
        <row r="193">
          <cell r="A193">
            <v>626</v>
          </cell>
          <cell r="B193">
            <v>3</v>
          </cell>
        </row>
        <row r="194">
          <cell r="A194">
            <v>631</v>
          </cell>
          <cell r="B194">
            <v>3</v>
          </cell>
        </row>
        <row r="195">
          <cell r="A195">
            <v>632</v>
          </cell>
          <cell r="B195">
            <v>3</v>
          </cell>
        </row>
        <row r="196">
          <cell r="A196">
            <v>633</v>
          </cell>
          <cell r="B196">
            <v>3</v>
          </cell>
        </row>
        <row r="197">
          <cell r="A197">
            <v>634</v>
          </cell>
          <cell r="B197">
            <v>3</v>
          </cell>
        </row>
        <row r="198">
          <cell r="A198">
            <v>635</v>
          </cell>
          <cell r="B198">
            <v>3</v>
          </cell>
        </row>
        <row r="199">
          <cell r="A199">
            <v>641</v>
          </cell>
          <cell r="B199">
            <v>3</v>
          </cell>
        </row>
        <row r="200">
          <cell r="A200">
            <v>651</v>
          </cell>
          <cell r="B200">
            <v>3</v>
          </cell>
        </row>
        <row r="201">
          <cell r="A201">
            <v>652</v>
          </cell>
          <cell r="B201">
            <v>3</v>
          </cell>
        </row>
        <row r="202">
          <cell r="A202">
            <v>653</v>
          </cell>
          <cell r="B202">
            <v>3</v>
          </cell>
        </row>
        <row r="203">
          <cell r="A203">
            <v>654</v>
          </cell>
          <cell r="B203">
            <v>3</v>
          </cell>
        </row>
        <row r="204">
          <cell r="A204">
            <v>661</v>
          </cell>
          <cell r="B204">
            <v>3</v>
          </cell>
        </row>
        <row r="205">
          <cell r="A205">
            <v>662</v>
          </cell>
          <cell r="B205">
            <v>2</v>
          </cell>
        </row>
        <row r="206">
          <cell r="A206">
            <v>671</v>
          </cell>
          <cell r="B206">
            <v>2</v>
          </cell>
        </row>
        <row r="207">
          <cell r="A207">
            <v>682</v>
          </cell>
          <cell r="B207">
            <v>3</v>
          </cell>
        </row>
        <row r="208">
          <cell r="A208">
            <v>683</v>
          </cell>
          <cell r="B208">
            <v>3</v>
          </cell>
        </row>
        <row r="209">
          <cell r="A209">
            <v>684</v>
          </cell>
          <cell r="B209">
            <v>2</v>
          </cell>
        </row>
        <row r="210">
          <cell r="A210">
            <v>685</v>
          </cell>
          <cell r="B210">
            <v>3</v>
          </cell>
        </row>
        <row r="211">
          <cell r="A211">
            <v>691</v>
          </cell>
          <cell r="B211">
            <v>2</v>
          </cell>
        </row>
        <row r="212">
          <cell r="A212">
            <v>692</v>
          </cell>
          <cell r="B212">
            <v>3</v>
          </cell>
        </row>
        <row r="213">
          <cell r="A213">
            <v>693</v>
          </cell>
          <cell r="B213">
            <v>2</v>
          </cell>
        </row>
        <row r="214">
          <cell r="A214">
            <v>711</v>
          </cell>
          <cell r="B214">
            <v>3</v>
          </cell>
        </row>
        <row r="215">
          <cell r="A215">
            <v>712</v>
          </cell>
          <cell r="B215">
            <v>3</v>
          </cell>
        </row>
        <row r="216">
          <cell r="A216">
            <v>713</v>
          </cell>
          <cell r="B216">
            <v>3</v>
          </cell>
        </row>
        <row r="217">
          <cell r="A217">
            <v>721</v>
          </cell>
          <cell r="B217">
            <v>3</v>
          </cell>
        </row>
        <row r="218">
          <cell r="A218">
            <v>723</v>
          </cell>
          <cell r="B218">
            <v>3</v>
          </cell>
        </row>
        <row r="219">
          <cell r="A219">
            <v>725</v>
          </cell>
          <cell r="B219">
            <v>3</v>
          </cell>
        </row>
        <row r="220">
          <cell r="A220">
            <v>726</v>
          </cell>
          <cell r="B220">
            <v>3</v>
          </cell>
        </row>
        <row r="221">
          <cell r="A221">
            <v>731</v>
          </cell>
          <cell r="B221">
            <v>3</v>
          </cell>
        </row>
        <row r="222">
          <cell r="A222">
            <v>742</v>
          </cell>
          <cell r="B222">
            <v>3</v>
          </cell>
        </row>
        <row r="223">
          <cell r="A223">
            <v>751</v>
          </cell>
          <cell r="B223">
            <v>3</v>
          </cell>
        </row>
        <row r="224">
          <cell r="A224">
            <v>752</v>
          </cell>
          <cell r="B224">
            <v>3</v>
          </cell>
        </row>
        <row r="225">
          <cell r="A225">
            <v>753</v>
          </cell>
          <cell r="B225">
            <v>3</v>
          </cell>
        </row>
        <row r="226">
          <cell r="A226">
            <v>754</v>
          </cell>
          <cell r="B226">
            <v>3</v>
          </cell>
        </row>
        <row r="227">
          <cell r="A227">
            <v>756</v>
          </cell>
          <cell r="B227">
            <v>3</v>
          </cell>
        </row>
        <row r="228">
          <cell r="A228">
            <v>757</v>
          </cell>
          <cell r="B228">
            <v>3</v>
          </cell>
        </row>
        <row r="229">
          <cell r="A229">
            <v>758</v>
          </cell>
          <cell r="B229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"/>
      <sheetName val="TB"/>
      <sheetName val="ELIM"/>
      <sheetName val="DDA"/>
      <sheetName val="CLG"/>
      <sheetName val="AJE"/>
      <sheetName val="GR-AE"/>
      <sheetName val="PR CN"/>
      <sheetName val="INT"/>
      <sheetName val="ABD"/>
      <sheetName val="TK"/>
      <sheetName val="GE-GA"/>
      <sheetName val="RGO"/>
      <sheetName val="APCO"/>
      <sheetName val="LP"/>
      <sheetName val="EPS"/>
      <sheetName val="CFLO"/>
      <sheetName val="MDA"/>
      <sheetName val="FDS"/>
      <sheetName val="PROP"/>
      <sheetName val="ARG"/>
      <sheetName val="ACFL"/>
      <sheetName val="Module8"/>
      <sheetName val="Module9"/>
      <sheetName val="Module10"/>
      <sheetName val="Module11"/>
      <sheetName val="МО 0012"/>
      <sheetName val="definitions"/>
      <sheetName val="класс"/>
      <sheetName val="L&amp;E"/>
      <sheetName val="реестр(only 6-month)"/>
      <sheetName val="Sheet1"/>
      <sheetName val="B-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мятка по заполнению"/>
      <sheetName val="ТитулЛистОтч"/>
      <sheetName val="ОборБалФормОтч"/>
      <sheetName val="ОтчРезултФХД"/>
      <sheetName val="ОтчетДвижДенег"/>
      <sheetName val="РасхПерФормОтч"/>
      <sheetName val="ТрудФормОтч"/>
      <sheetName val="ПроизПоказ"/>
      <sheetName val="РаспрДох"/>
      <sheetName val="МО 0012"/>
      <sheetName val="Ввод"/>
      <sheetName val="ЯНВАРЬ"/>
      <sheetName val="12 из 57 АЗС"/>
      <sheetName val="Cost 99v98"/>
      <sheetName val="класс"/>
      <sheetName val="СПгнг"/>
      <sheetName val="Дт-Кт"/>
      <sheetName val="Sheet1"/>
      <sheetName val="справка"/>
      <sheetName val="ведомость"/>
      <sheetName val="НДПИ"/>
      <sheetName val="  2.3.2"/>
      <sheetName val="Счет-ф"/>
    </sheetNames>
    <sheetDataSet>
      <sheetData sheetId="0">
        <row r="48">
          <cell r="C48">
            <v>0</v>
          </cell>
        </row>
      </sheetData>
      <sheetData sheetId="1"/>
      <sheetData sheetId="2" refreshError="1">
        <row r="48">
          <cell r="C48">
            <v>0</v>
          </cell>
          <cell r="F4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уппа"/>
      <sheetName val="классы"/>
      <sheetName val="1-й кв"/>
      <sheetName val="2-й кв"/>
      <sheetName val="3-й кв"/>
      <sheetName val="4-й кв"/>
      <sheetName val="1 полуг"/>
      <sheetName val="2 полуг"/>
      <sheetName val="год 2001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Форма2"/>
      <sheetName val="класс"/>
      <sheetName val="A4.100"/>
      <sheetName val="ЦО-12-01"/>
      <sheetName val="СПгнг"/>
      <sheetName val="Баланс"/>
      <sheetName val="коэфф"/>
      <sheetName val="LME_prices"/>
    </sheetNames>
    <sheetDataSet>
      <sheetData sheetId="0" refreshError="1">
        <row r="1">
          <cell r="A1" t="str">
            <v>Группа</v>
          </cell>
          <cell r="B1" t="str">
            <v>Наименование</v>
          </cell>
          <cell r="C1" t="str">
            <v>Класс</v>
          </cell>
        </row>
        <row r="2">
          <cell r="A2">
            <v>758</v>
          </cell>
          <cell r="B2" t="str">
            <v>Химикаты прочие</v>
          </cell>
          <cell r="C2">
            <v>3</v>
          </cell>
        </row>
        <row r="3">
          <cell r="A3">
            <v>757</v>
          </cell>
          <cell r="B3" t="str">
            <v>Химикаты прочие</v>
          </cell>
          <cell r="C3">
            <v>3</v>
          </cell>
        </row>
        <row r="4">
          <cell r="A4">
            <v>756</v>
          </cell>
          <cell r="B4" t="str">
            <v>Синтетические моющие средства</v>
          </cell>
          <cell r="C4">
            <v>3</v>
          </cell>
        </row>
        <row r="5">
          <cell r="A5">
            <v>755</v>
          </cell>
          <cell r="B5" t="str">
            <v>Химикаты фотографические</v>
          </cell>
          <cell r="C5">
            <v>3</v>
          </cell>
        </row>
        <row r="6">
          <cell r="A6">
            <v>754</v>
          </cell>
          <cell r="B6" t="str">
            <v>Растворители, флотореагенты</v>
          </cell>
          <cell r="C6">
            <v>3</v>
          </cell>
        </row>
        <row r="7">
          <cell r="A7">
            <v>753</v>
          </cell>
          <cell r="B7" t="str">
            <v>Поверхностно-активные препараты</v>
          </cell>
          <cell r="C7">
            <v>3</v>
          </cell>
        </row>
        <row r="8">
          <cell r="A8">
            <v>752</v>
          </cell>
          <cell r="B8" t="str">
            <v>Пластификаторы и пенообразователи</v>
          </cell>
          <cell r="C8">
            <v>3</v>
          </cell>
        </row>
        <row r="9">
          <cell r="A9">
            <v>751</v>
          </cell>
          <cell r="B9" t="str">
            <v>Пестициды</v>
          </cell>
          <cell r="C9">
            <v>3</v>
          </cell>
        </row>
        <row r="10">
          <cell r="A10">
            <v>742</v>
          </cell>
          <cell r="B10" t="str">
            <v>Прочие органические соединения</v>
          </cell>
          <cell r="C10">
            <v>3</v>
          </cell>
        </row>
        <row r="11">
          <cell r="A11">
            <v>732</v>
          </cell>
          <cell r="B11" t="str">
            <v>Нитросоединения</v>
          </cell>
          <cell r="C11">
            <v>3</v>
          </cell>
        </row>
        <row r="12">
          <cell r="A12">
            <v>731</v>
          </cell>
          <cell r="B12" t="str">
            <v>Амины,амиды и их производные (азотные соед)</v>
          </cell>
          <cell r="C12">
            <v>3</v>
          </cell>
        </row>
        <row r="13">
          <cell r="A13">
            <v>726</v>
          </cell>
          <cell r="B13" t="str">
            <v>Оксиды,пероксиды</v>
          </cell>
          <cell r="C13">
            <v>3</v>
          </cell>
        </row>
        <row r="14">
          <cell r="A14">
            <v>725</v>
          </cell>
          <cell r="B14" t="str">
            <v xml:space="preserve">Эфиры и ацетали </v>
          </cell>
          <cell r="C14">
            <v>3</v>
          </cell>
        </row>
        <row r="15">
          <cell r="A15">
            <v>724</v>
          </cell>
          <cell r="B15" t="str">
            <v>Кислоты органические и их соли</v>
          </cell>
          <cell r="C15">
            <v>3</v>
          </cell>
        </row>
        <row r="16">
          <cell r="A16">
            <v>723</v>
          </cell>
          <cell r="B16" t="str">
            <v>Альдегиды, кетоны и ангидриды</v>
          </cell>
          <cell r="C16">
            <v>3</v>
          </cell>
        </row>
        <row r="17">
          <cell r="A17">
            <v>722</v>
          </cell>
          <cell r="B17" t="str">
            <v>Фенолы,фенолоспирты и их производные</v>
          </cell>
          <cell r="C17">
            <v>3</v>
          </cell>
        </row>
        <row r="18">
          <cell r="A18">
            <v>721</v>
          </cell>
          <cell r="B18" t="str">
            <v>Спирты и их производные (органические)</v>
          </cell>
          <cell r="C18">
            <v>3</v>
          </cell>
        </row>
        <row r="19">
          <cell r="A19">
            <v>713</v>
          </cell>
          <cell r="B19" t="str">
            <v>Производные углеводородов прочие</v>
          </cell>
          <cell r="C19">
            <v>3</v>
          </cell>
        </row>
        <row r="20">
          <cell r="A20">
            <v>712</v>
          </cell>
          <cell r="B20" t="str">
            <v>Галогенопроизводственные углеводороды</v>
          </cell>
          <cell r="C20">
            <v>3</v>
          </cell>
        </row>
        <row r="21">
          <cell r="A21">
            <v>711</v>
          </cell>
          <cell r="B21" t="str">
            <v>Углеводороды</v>
          </cell>
          <cell r="C21">
            <v>3</v>
          </cell>
        </row>
        <row r="22">
          <cell r="A22">
            <v>693</v>
          </cell>
          <cell r="B22" t="str">
            <v>Грузы для которых не установлен отдельный тариф</v>
          </cell>
          <cell r="C22">
            <v>2</v>
          </cell>
        </row>
        <row r="23">
          <cell r="A23">
            <v>692</v>
          </cell>
          <cell r="B23" t="str">
            <v>Утиль сырье</v>
          </cell>
          <cell r="C23">
            <v>3</v>
          </cell>
        </row>
        <row r="24">
          <cell r="A24">
            <v>691</v>
          </cell>
          <cell r="B24" t="str">
            <v>Домашние вещи</v>
          </cell>
          <cell r="C24">
            <v>2</v>
          </cell>
        </row>
        <row r="25">
          <cell r="A25">
            <v>685</v>
          </cell>
          <cell r="B25" t="str">
            <v>Изделия из камыша, лозы, лыка</v>
          </cell>
          <cell r="C25">
            <v>3</v>
          </cell>
        </row>
        <row r="26">
          <cell r="A26">
            <v>684</v>
          </cell>
          <cell r="B26" t="str">
            <v>Принадлежности школьно-писменные и канц</v>
          </cell>
          <cell r="C26">
            <v>2</v>
          </cell>
        </row>
        <row r="27">
          <cell r="A27">
            <v>683</v>
          </cell>
          <cell r="B27" t="str">
            <v>Игры, игрушки</v>
          </cell>
          <cell r="C27">
            <v>3</v>
          </cell>
        </row>
        <row r="28">
          <cell r="A28">
            <v>682</v>
          </cell>
          <cell r="B28" t="str">
            <v>Инвентарь спортивный</v>
          </cell>
          <cell r="C28">
            <v>3</v>
          </cell>
        </row>
        <row r="29">
          <cell r="A29">
            <v>681</v>
          </cell>
          <cell r="B29" t="str">
            <v>Инструменты музыкальные</v>
          </cell>
          <cell r="C29">
            <v>3</v>
          </cell>
        </row>
        <row r="30">
          <cell r="A30">
            <v>671</v>
          </cell>
          <cell r="B30" t="str">
            <v>Книги, брошюры, газеты,журналы и т.д.</v>
          </cell>
          <cell r="C30">
            <v>3</v>
          </cell>
        </row>
        <row r="31">
          <cell r="A31">
            <v>662</v>
          </cell>
          <cell r="B31" t="str">
            <v>Тара стеклянная</v>
          </cell>
          <cell r="C31">
            <v>2</v>
          </cell>
        </row>
        <row r="32">
          <cell r="A32">
            <v>661</v>
          </cell>
          <cell r="B32" t="str">
            <v>Посуда и другие изделия стеклянные</v>
          </cell>
          <cell r="C32">
            <v>3</v>
          </cell>
        </row>
        <row r="33">
          <cell r="A33">
            <v>654</v>
          </cell>
          <cell r="B33" t="str">
            <v>Обувь</v>
          </cell>
          <cell r="C33">
            <v>3</v>
          </cell>
        </row>
        <row r="34">
          <cell r="A34">
            <v>653</v>
          </cell>
          <cell r="B34" t="str">
            <v>Изделия из кожи, волоса, щетины</v>
          </cell>
          <cell r="C34">
            <v>3</v>
          </cell>
        </row>
        <row r="35">
          <cell r="A35">
            <v>652</v>
          </cell>
          <cell r="B35" t="str">
            <v>кожа искуственная</v>
          </cell>
          <cell r="C35">
            <v>3</v>
          </cell>
        </row>
        <row r="36">
          <cell r="A36">
            <v>651</v>
          </cell>
          <cell r="B36" t="str">
            <v>Меха, кожи и шкуры выделанные</v>
          </cell>
          <cell r="C36">
            <v>3</v>
          </cell>
        </row>
        <row r="37">
          <cell r="A37">
            <v>641</v>
          </cell>
          <cell r="B37" t="str">
            <v>Галантирея и изделия ювелирные</v>
          </cell>
          <cell r="C37">
            <v>3</v>
          </cell>
        </row>
        <row r="38">
          <cell r="A38">
            <v>635</v>
          </cell>
          <cell r="B38" t="str">
            <v>Ковры и изделия ковровые</v>
          </cell>
          <cell r="C38">
            <v>3</v>
          </cell>
        </row>
        <row r="39">
          <cell r="A39">
            <v>634</v>
          </cell>
          <cell r="B39" t="str">
            <v>Изделия швейные</v>
          </cell>
          <cell r="C39">
            <v>3</v>
          </cell>
        </row>
        <row r="40">
          <cell r="A40">
            <v>633</v>
          </cell>
          <cell r="B40" t="str">
            <v>Изделия трикотажные</v>
          </cell>
          <cell r="C40">
            <v>3</v>
          </cell>
        </row>
        <row r="41">
          <cell r="A41">
            <v>632</v>
          </cell>
          <cell r="B41" t="str">
            <v>Прочие изделия швейной и текстильн. Пром.</v>
          </cell>
          <cell r="C41">
            <v>3</v>
          </cell>
        </row>
        <row r="42">
          <cell r="A42">
            <v>631</v>
          </cell>
          <cell r="B42" t="str">
            <v>Ткани</v>
          </cell>
          <cell r="C42">
            <v>3</v>
          </cell>
        </row>
        <row r="43">
          <cell r="A43">
            <v>626</v>
          </cell>
          <cell r="B43" t="str">
            <v>Войлок и изделия войлочные</v>
          </cell>
          <cell r="C43">
            <v>3</v>
          </cell>
        </row>
        <row r="44">
          <cell r="A44">
            <v>625</v>
          </cell>
          <cell r="B44" t="str">
            <v>Вата льняная, шерстяная</v>
          </cell>
          <cell r="C44">
            <v>3</v>
          </cell>
        </row>
        <row r="45">
          <cell r="A45">
            <v>624</v>
          </cell>
          <cell r="B45" t="str">
            <v>Вата хлопчато-бумажная</v>
          </cell>
          <cell r="C45">
            <v>3</v>
          </cell>
        </row>
        <row r="46">
          <cell r="A46">
            <v>623</v>
          </cell>
          <cell r="B46" t="str">
            <v>Изделия крученые, кроме ниток</v>
          </cell>
          <cell r="C46">
            <v>3</v>
          </cell>
        </row>
        <row r="47">
          <cell r="A47">
            <v>622</v>
          </cell>
          <cell r="B47" t="str">
            <v>Пряжа инити всякие и шелк-сырец</v>
          </cell>
          <cell r="C47">
            <v>3</v>
          </cell>
        </row>
        <row r="48">
          <cell r="A48">
            <v>621</v>
          </cell>
          <cell r="B48" t="str">
            <v>Волокна всякие</v>
          </cell>
          <cell r="C48">
            <v>3</v>
          </cell>
        </row>
        <row r="49">
          <cell r="A49">
            <v>611</v>
          </cell>
          <cell r="B49" t="str">
            <v>Волокно хлопковое</v>
          </cell>
          <cell r="C49">
            <v>3</v>
          </cell>
        </row>
        <row r="50">
          <cell r="A50">
            <v>602</v>
          </cell>
          <cell r="B50" t="str">
            <v>Вода и лед обыкновенные</v>
          </cell>
          <cell r="C50">
            <v>3</v>
          </cell>
        </row>
        <row r="51">
          <cell r="A51">
            <v>595</v>
          </cell>
          <cell r="B51" t="str">
            <v>Напитки безалкогольные и мин.вода</v>
          </cell>
          <cell r="C51">
            <v>3</v>
          </cell>
        </row>
        <row r="52">
          <cell r="A52">
            <v>594</v>
          </cell>
          <cell r="B52" t="str">
            <v>Спирт</v>
          </cell>
          <cell r="C52">
            <v>3</v>
          </cell>
        </row>
        <row r="53">
          <cell r="A53">
            <v>593</v>
          </cell>
          <cell r="B53" t="str">
            <v>Водка</v>
          </cell>
          <cell r="C53">
            <v>3</v>
          </cell>
        </row>
        <row r="54">
          <cell r="A54">
            <v>592</v>
          </cell>
          <cell r="B54" t="str">
            <v>Пиво</v>
          </cell>
          <cell r="C54">
            <v>3</v>
          </cell>
        </row>
        <row r="55">
          <cell r="A55">
            <v>591</v>
          </cell>
          <cell r="B55" t="str">
            <v>Вино всякое</v>
          </cell>
          <cell r="C55">
            <v>3</v>
          </cell>
        </row>
        <row r="56">
          <cell r="A56">
            <v>584</v>
          </cell>
          <cell r="B56" t="str">
            <v>Соки</v>
          </cell>
          <cell r="C56">
            <v>2</v>
          </cell>
        </row>
        <row r="57">
          <cell r="A57">
            <v>583</v>
          </cell>
          <cell r="B57" t="str">
            <v>Овощи, картофель и грибы сушенные</v>
          </cell>
          <cell r="C57">
            <v>2</v>
          </cell>
        </row>
        <row r="58">
          <cell r="A58">
            <v>582</v>
          </cell>
          <cell r="B58" t="str">
            <v>Фрукты и ягоды сушенные</v>
          </cell>
          <cell r="C58">
            <v>2</v>
          </cell>
        </row>
        <row r="59">
          <cell r="A59">
            <v>581</v>
          </cell>
          <cell r="B59" t="str">
            <v>Консервы всякие фруктово-ягодные и грибы</v>
          </cell>
          <cell r="C59">
            <v>2</v>
          </cell>
        </row>
        <row r="60">
          <cell r="A60">
            <v>574</v>
          </cell>
          <cell r="B60" t="str">
            <v>Гракс (остатки жиротопления)</v>
          </cell>
          <cell r="C60">
            <v>2</v>
          </cell>
        </row>
        <row r="61">
          <cell r="A61">
            <v>572</v>
          </cell>
          <cell r="B61" t="str">
            <v>Морепродукты свежые и охлажденные</v>
          </cell>
          <cell r="C61">
            <v>2</v>
          </cell>
        </row>
        <row r="62">
          <cell r="A62">
            <v>564</v>
          </cell>
          <cell r="B62" t="str">
            <v>Жиры и сало животных и птиц</v>
          </cell>
          <cell r="C62">
            <v>2</v>
          </cell>
        </row>
        <row r="63">
          <cell r="A63">
            <v>563</v>
          </cell>
          <cell r="B63" t="str">
            <v>Жиры и сало животных и птиц</v>
          </cell>
          <cell r="C63">
            <v>2</v>
          </cell>
        </row>
        <row r="64">
          <cell r="A64">
            <v>562</v>
          </cell>
          <cell r="B64" t="str">
            <v>Изделия колбасные и копченности</v>
          </cell>
          <cell r="C64">
            <v>2</v>
          </cell>
        </row>
        <row r="65">
          <cell r="A65">
            <v>561</v>
          </cell>
          <cell r="B65" t="str">
            <v>Мясо и субпродукты</v>
          </cell>
          <cell r="C65">
            <v>2</v>
          </cell>
        </row>
        <row r="66">
          <cell r="A66">
            <v>556</v>
          </cell>
          <cell r="B66" t="str">
            <v>Масло растительное</v>
          </cell>
          <cell r="C66">
            <v>2</v>
          </cell>
        </row>
        <row r="67">
          <cell r="A67">
            <v>555</v>
          </cell>
          <cell r="B67" t="str">
            <v>Яйца</v>
          </cell>
          <cell r="C67">
            <v>2</v>
          </cell>
        </row>
        <row r="68">
          <cell r="A68">
            <v>554</v>
          </cell>
          <cell r="B68" t="str">
            <v>Продукция маргариновая и саломас</v>
          </cell>
          <cell r="C68">
            <v>2</v>
          </cell>
        </row>
        <row r="69">
          <cell r="A69">
            <v>553</v>
          </cell>
          <cell r="B69" t="str">
            <v>Масло животное, сыр</v>
          </cell>
          <cell r="C69">
            <v>2</v>
          </cell>
        </row>
        <row r="70">
          <cell r="A70">
            <v>552</v>
          </cell>
          <cell r="B70" t="str">
            <v>Молочные продукты</v>
          </cell>
          <cell r="C70">
            <v>2</v>
          </cell>
        </row>
        <row r="71">
          <cell r="A71">
            <v>551</v>
          </cell>
          <cell r="B71" t="str">
            <v>Молоко</v>
          </cell>
          <cell r="C71">
            <v>2</v>
          </cell>
        </row>
        <row r="72">
          <cell r="A72">
            <v>542</v>
          </cell>
          <cell r="B72" t="str">
            <v>Жмыхи, шроты, мука кормовая</v>
          </cell>
          <cell r="C72">
            <v>2</v>
          </cell>
        </row>
        <row r="73">
          <cell r="A73">
            <v>541</v>
          </cell>
          <cell r="B73" t="str">
            <v>Комбикорма</v>
          </cell>
          <cell r="C73">
            <v>2</v>
          </cell>
        </row>
        <row r="74">
          <cell r="A74">
            <v>531</v>
          </cell>
          <cell r="B74" t="str">
            <v>Соль поваренная</v>
          </cell>
          <cell r="C74">
            <v>2</v>
          </cell>
        </row>
        <row r="75">
          <cell r="A75">
            <v>521</v>
          </cell>
          <cell r="B75" t="str">
            <v>Сахар</v>
          </cell>
          <cell r="C75">
            <v>2</v>
          </cell>
        </row>
        <row r="76">
          <cell r="A76">
            <v>517</v>
          </cell>
          <cell r="B76" t="str">
            <v>Изделия табачно-махорочные</v>
          </cell>
          <cell r="C76">
            <v>3</v>
          </cell>
        </row>
        <row r="77">
          <cell r="A77">
            <v>516</v>
          </cell>
          <cell r="B77" t="str">
            <v>Концентраты пищевые,пряности</v>
          </cell>
          <cell r="C77">
            <v>2</v>
          </cell>
        </row>
        <row r="78">
          <cell r="A78">
            <v>515</v>
          </cell>
          <cell r="B78" t="str">
            <v>Продукция крахмоло-паточной промышл.</v>
          </cell>
          <cell r="C78">
            <v>3</v>
          </cell>
        </row>
        <row r="79">
          <cell r="A79">
            <v>514</v>
          </cell>
          <cell r="B79" t="str">
            <v>Изделия кондитерские сахаристые, мед</v>
          </cell>
          <cell r="C79">
            <v>2</v>
          </cell>
        </row>
        <row r="80">
          <cell r="A80">
            <v>513</v>
          </cell>
          <cell r="B80" t="str">
            <v>Изделия кондитерские мучные</v>
          </cell>
          <cell r="C80">
            <v>2</v>
          </cell>
        </row>
        <row r="81">
          <cell r="A81">
            <v>512</v>
          </cell>
          <cell r="B81" t="str">
            <v>Изделия макаронные</v>
          </cell>
          <cell r="C81">
            <v>2</v>
          </cell>
        </row>
        <row r="82">
          <cell r="A82">
            <v>511</v>
          </cell>
          <cell r="B82" t="str">
            <v>Хлеб и изделия хлебобулочные</v>
          </cell>
          <cell r="C82">
            <v>2</v>
          </cell>
        </row>
        <row r="83">
          <cell r="A83">
            <v>505</v>
          </cell>
          <cell r="B83" t="str">
            <v>Отруби и отходы мукомольного произв.</v>
          </cell>
          <cell r="C83">
            <v>2</v>
          </cell>
        </row>
        <row r="84">
          <cell r="A84">
            <v>504</v>
          </cell>
          <cell r="B84" t="str">
            <v>Прочие продукты перемола</v>
          </cell>
          <cell r="C84">
            <v>2</v>
          </cell>
        </row>
        <row r="85">
          <cell r="A85">
            <v>503</v>
          </cell>
          <cell r="B85" t="str">
            <v>Крупа</v>
          </cell>
          <cell r="C85">
            <v>2</v>
          </cell>
        </row>
        <row r="86">
          <cell r="A86">
            <v>502</v>
          </cell>
          <cell r="B86" t="str">
            <v>Мука ржаная</v>
          </cell>
          <cell r="C86">
            <v>2</v>
          </cell>
        </row>
        <row r="87">
          <cell r="A87">
            <v>501</v>
          </cell>
          <cell r="B87" t="str">
            <v>Мука пшеничная</v>
          </cell>
          <cell r="C87">
            <v>2</v>
          </cell>
        </row>
        <row r="88">
          <cell r="A88">
            <v>489</v>
          </cell>
          <cell r="B88" t="str">
            <v>Газы, кроме энергетических не поименнов.</v>
          </cell>
          <cell r="C88">
            <v>3</v>
          </cell>
        </row>
        <row r="89">
          <cell r="A89">
            <v>488</v>
          </cell>
          <cell r="B89" t="str">
            <v>Газы, кроме энергетических</v>
          </cell>
          <cell r="C89">
            <v>3</v>
          </cell>
        </row>
        <row r="90">
          <cell r="A90">
            <v>487</v>
          </cell>
          <cell r="B90" t="str">
            <v>Металлы щелочные, щелочноземельные</v>
          </cell>
          <cell r="C90">
            <v>3</v>
          </cell>
        </row>
        <row r="91">
          <cell r="A91">
            <v>486</v>
          </cell>
          <cell r="B91" t="str">
            <v>Сорбенты и катализаторы, коагулянты</v>
          </cell>
          <cell r="C91">
            <v>3</v>
          </cell>
        </row>
        <row r="92">
          <cell r="A92">
            <v>485</v>
          </cell>
          <cell r="B92" t="str">
            <v>Соли безкислородных кислот</v>
          </cell>
          <cell r="C92">
            <v>3</v>
          </cell>
        </row>
        <row r="93">
          <cell r="A93">
            <v>484</v>
          </cell>
          <cell r="B93" t="str">
            <v>Соли кислородных кислот</v>
          </cell>
          <cell r="C93">
            <v>3</v>
          </cell>
        </row>
        <row r="94">
          <cell r="A94">
            <v>483</v>
          </cell>
          <cell r="B94" t="str">
            <v>Соли кислородных кислот</v>
          </cell>
          <cell r="C94">
            <v>3</v>
          </cell>
        </row>
        <row r="95">
          <cell r="A95">
            <v>482</v>
          </cell>
          <cell r="B95" t="str">
            <v>Основания и содопродукты</v>
          </cell>
          <cell r="C95">
            <v>2</v>
          </cell>
        </row>
        <row r="96">
          <cell r="A96">
            <v>481</v>
          </cell>
          <cell r="B96" t="str">
            <v>Кислоты,оксиды,пероксиды и ангедриды</v>
          </cell>
          <cell r="C96">
            <v>3</v>
          </cell>
        </row>
        <row r="97">
          <cell r="A97">
            <v>475</v>
          </cell>
          <cell r="B97" t="str">
            <v>Прочая продукция коксохимич.промышл.</v>
          </cell>
          <cell r="C97">
            <v>3</v>
          </cell>
        </row>
        <row r="98">
          <cell r="A98">
            <v>474</v>
          </cell>
          <cell r="B98" t="str">
            <v>Уголь древестный</v>
          </cell>
          <cell r="C98">
            <v>3</v>
          </cell>
        </row>
        <row r="99">
          <cell r="A99">
            <v>473</v>
          </cell>
          <cell r="B99" t="str">
            <v>Электроды графитированные и угольные</v>
          </cell>
          <cell r="C99">
            <v>3</v>
          </cell>
        </row>
        <row r="100">
          <cell r="A100">
            <v>472</v>
          </cell>
          <cell r="B100" t="str">
            <v>Масла, кроме нефтеных</v>
          </cell>
          <cell r="C100">
            <v>3</v>
          </cell>
        </row>
        <row r="101">
          <cell r="A101">
            <v>471</v>
          </cell>
          <cell r="B101" t="str">
            <v>Смолы, кроме синтетических и природных</v>
          </cell>
          <cell r="C101">
            <v>3</v>
          </cell>
        </row>
        <row r="102">
          <cell r="A102">
            <v>467</v>
          </cell>
          <cell r="B102" t="str">
            <v>Продукты промежуточные для красителей</v>
          </cell>
          <cell r="C102">
            <v>3</v>
          </cell>
        </row>
        <row r="103">
          <cell r="A103">
            <v>466</v>
          </cell>
          <cell r="B103" t="str">
            <v>Материалы лакокрасочные</v>
          </cell>
          <cell r="C103">
            <v>3</v>
          </cell>
        </row>
        <row r="104">
          <cell r="A104">
            <v>465</v>
          </cell>
          <cell r="B104" t="str">
            <v>Смола природные</v>
          </cell>
          <cell r="C104">
            <v>3</v>
          </cell>
        </row>
        <row r="105">
          <cell r="A105">
            <v>464</v>
          </cell>
          <cell r="B105" t="str">
            <v>Клей</v>
          </cell>
          <cell r="C105">
            <v>3</v>
          </cell>
        </row>
        <row r="106">
          <cell r="A106">
            <v>463</v>
          </cell>
          <cell r="B106" t="str">
            <v>Волокна искуственные</v>
          </cell>
          <cell r="C106">
            <v>3</v>
          </cell>
        </row>
        <row r="107">
          <cell r="A107">
            <v>462</v>
          </cell>
          <cell r="B107" t="str">
            <v>Изделия из смолы синтетич. и пластич.</v>
          </cell>
          <cell r="C107">
            <v>3</v>
          </cell>
        </row>
        <row r="108">
          <cell r="A108">
            <v>461</v>
          </cell>
          <cell r="B108" t="str">
            <v>Смолы синтетические и пластические</v>
          </cell>
          <cell r="C108">
            <v>3</v>
          </cell>
        </row>
        <row r="109">
          <cell r="A109">
            <v>454</v>
          </cell>
          <cell r="B109" t="str">
            <v>Углерод технический (сажа)</v>
          </cell>
          <cell r="C109">
            <v>3</v>
          </cell>
        </row>
        <row r="110">
          <cell r="A110">
            <v>453</v>
          </cell>
          <cell r="B110" t="str">
            <v>Изделия резино-техн.восстановленные</v>
          </cell>
          <cell r="C110">
            <v>3</v>
          </cell>
        </row>
        <row r="111">
          <cell r="A111">
            <v>452</v>
          </cell>
          <cell r="B111" t="str">
            <v>Изделия резино-техн. и эбонитовые</v>
          </cell>
          <cell r="C111">
            <v>3</v>
          </cell>
        </row>
        <row r="112">
          <cell r="A112">
            <v>451</v>
          </cell>
          <cell r="B112" t="str">
            <v>Каучуки, резина, сажа</v>
          </cell>
          <cell r="C112">
            <v>2</v>
          </cell>
        </row>
        <row r="113">
          <cell r="A113">
            <v>443</v>
          </cell>
          <cell r="B113" t="str">
            <v>Мыло</v>
          </cell>
          <cell r="C113">
            <v>2</v>
          </cell>
        </row>
        <row r="114">
          <cell r="A114">
            <v>442</v>
          </cell>
          <cell r="B114" t="str">
            <v>Продукция парфюмерная</v>
          </cell>
          <cell r="C114">
            <v>3</v>
          </cell>
        </row>
        <row r="115">
          <cell r="A115">
            <v>441</v>
          </cell>
          <cell r="B115" t="str">
            <v>Медикаменты,фармпроизводства</v>
          </cell>
          <cell r="C115">
            <v>3</v>
          </cell>
        </row>
        <row r="116">
          <cell r="A116">
            <v>436</v>
          </cell>
          <cell r="B116" t="str">
            <v>Удобрения минеральные прочие</v>
          </cell>
          <cell r="C116">
            <v>2</v>
          </cell>
        </row>
        <row r="117">
          <cell r="A117">
            <v>435</v>
          </cell>
          <cell r="B117" t="str">
            <v>Удобрения фосфорные</v>
          </cell>
          <cell r="C117">
            <v>2</v>
          </cell>
        </row>
        <row r="118">
          <cell r="A118">
            <v>434</v>
          </cell>
          <cell r="B118" t="str">
            <v>Удобрения калийные</v>
          </cell>
          <cell r="C118">
            <v>2</v>
          </cell>
        </row>
        <row r="119">
          <cell r="A119">
            <v>433</v>
          </cell>
          <cell r="B119" t="str">
            <v>Удобрения азотные</v>
          </cell>
          <cell r="C119">
            <v>2</v>
          </cell>
        </row>
        <row r="120">
          <cell r="A120">
            <v>432</v>
          </cell>
          <cell r="B120" t="str">
            <v>Аммиак водный</v>
          </cell>
          <cell r="C120">
            <v>2</v>
          </cell>
        </row>
        <row r="121">
          <cell r="A121">
            <v>431</v>
          </cell>
          <cell r="B121" t="str">
            <v>Сырье для произв. Удобрений</v>
          </cell>
          <cell r="C121">
            <v>1</v>
          </cell>
        </row>
        <row r="122">
          <cell r="A122">
            <v>423</v>
          </cell>
          <cell r="B122" t="str">
            <v>Краны на ж.д. ходу</v>
          </cell>
          <cell r="C122">
            <v>2</v>
          </cell>
        </row>
        <row r="123">
          <cell r="A123">
            <v>422</v>
          </cell>
          <cell r="B123" t="str">
            <v>Локомотивы</v>
          </cell>
          <cell r="C123">
            <v>2</v>
          </cell>
        </row>
        <row r="124">
          <cell r="A124">
            <v>421</v>
          </cell>
          <cell r="B124" t="str">
            <v>Вагоны всякие</v>
          </cell>
          <cell r="C124">
            <v>2</v>
          </cell>
        </row>
        <row r="125">
          <cell r="A125">
            <v>418</v>
          </cell>
          <cell r="B125" t="str">
            <v>Посуда алюминивая</v>
          </cell>
          <cell r="C125">
            <v>3</v>
          </cell>
        </row>
        <row r="126">
          <cell r="A126">
            <v>417</v>
          </cell>
          <cell r="B126" t="str">
            <v>Изделия кабельные</v>
          </cell>
          <cell r="C126">
            <v>3</v>
          </cell>
        </row>
        <row r="127">
          <cell r="A127">
            <v>416</v>
          </cell>
          <cell r="B127" t="str">
            <v>Изделия из цветных металлов произ\назн.</v>
          </cell>
          <cell r="C127">
            <v>3</v>
          </cell>
        </row>
        <row r="128">
          <cell r="A128">
            <v>415</v>
          </cell>
          <cell r="B128" t="str">
            <v>Прочие изделия металлический</v>
          </cell>
          <cell r="C128">
            <v>3</v>
          </cell>
        </row>
        <row r="129">
          <cell r="A129">
            <v>414</v>
          </cell>
          <cell r="B129" t="str">
            <v>Части ж.д. подв. Состава и пути</v>
          </cell>
          <cell r="C129">
            <v>3</v>
          </cell>
        </row>
        <row r="130">
          <cell r="A130">
            <v>413</v>
          </cell>
          <cell r="B130" t="str">
            <v>Мебель металлическая</v>
          </cell>
          <cell r="C130">
            <v>3</v>
          </cell>
        </row>
        <row r="131">
          <cell r="A131">
            <v>412</v>
          </cell>
          <cell r="B131" t="str">
            <v>Емкости и тара металлические</v>
          </cell>
          <cell r="C131">
            <v>3</v>
          </cell>
        </row>
        <row r="132">
          <cell r="A132">
            <v>411</v>
          </cell>
          <cell r="B132" t="str">
            <v>Изделия из черных металлов произ\назн.</v>
          </cell>
          <cell r="C132">
            <v>3</v>
          </cell>
        </row>
        <row r="133">
          <cell r="A133">
            <v>405</v>
          </cell>
          <cell r="B133" t="str">
            <v>Весы всякие, кроме аналитических</v>
          </cell>
          <cell r="C133">
            <v>3</v>
          </cell>
        </row>
        <row r="134">
          <cell r="A134">
            <v>404</v>
          </cell>
          <cell r="B134" t="str">
            <v>Машины и приборы электробытовые</v>
          </cell>
          <cell r="C134">
            <v>3</v>
          </cell>
        </row>
        <row r="135">
          <cell r="A135">
            <v>403</v>
          </cell>
          <cell r="B135" t="str">
            <v>Лампы накаливания и фанари</v>
          </cell>
          <cell r="C135">
            <v>3</v>
          </cell>
        </row>
        <row r="136">
          <cell r="A136">
            <v>402</v>
          </cell>
          <cell r="B136" t="str">
            <v>Продукция радиопромышленности</v>
          </cell>
          <cell r="C136">
            <v>3</v>
          </cell>
        </row>
        <row r="137">
          <cell r="A137">
            <v>401</v>
          </cell>
          <cell r="B137" t="str">
            <v>Аппараты и приборы, кроме электробыт.</v>
          </cell>
          <cell r="C137">
            <v>3</v>
          </cell>
        </row>
        <row r="138">
          <cell r="A138">
            <v>391</v>
          </cell>
          <cell r="B138" t="str">
            <v>Средства транспортирования и части</v>
          </cell>
          <cell r="C138">
            <v>3</v>
          </cell>
        </row>
        <row r="139">
          <cell r="A139">
            <v>381</v>
          </cell>
          <cell r="B139" t="str">
            <v>Автомобили и их части</v>
          </cell>
          <cell r="C139">
            <v>3</v>
          </cell>
        </row>
        <row r="140">
          <cell r="A140">
            <v>371</v>
          </cell>
          <cell r="B140" t="str">
            <v>Конструкции металлические</v>
          </cell>
          <cell r="C140">
            <v>3</v>
          </cell>
        </row>
        <row r="141">
          <cell r="A141">
            <v>362</v>
          </cell>
          <cell r="B141" t="str">
            <v>Тракторы и их части</v>
          </cell>
          <cell r="C141">
            <v>2</v>
          </cell>
        </row>
        <row r="142">
          <cell r="A142">
            <v>361</v>
          </cell>
          <cell r="B142" t="str">
            <v>Машины и их части, сельхоз.</v>
          </cell>
          <cell r="C142">
            <v>2</v>
          </cell>
        </row>
        <row r="143">
          <cell r="A143">
            <v>351</v>
          </cell>
          <cell r="B143" t="str">
            <v>Машины и их части, кроме сельхоз.</v>
          </cell>
          <cell r="C143">
            <v>3</v>
          </cell>
        </row>
        <row r="144">
          <cell r="A144">
            <v>341</v>
          </cell>
          <cell r="B144" t="str">
            <v>Шлаки металлургические для переплавки</v>
          </cell>
          <cell r="C144">
            <v>1</v>
          </cell>
        </row>
        <row r="145">
          <cell r="A145">
            <v>341</v>
          </cell>
          <cell r="B145" t="str">
            <v>Шлаки металлургические для переплавки</v>
          </cell>
          <cell r="C145">
            <v>2</v>
          </cell>
        </row>
        <row r="146">
          <cell r="A146">
            <v>333</v>
          </cell>
          <cell r="B146" t="str">
            <v>Лом и отходы цветных металлов</v>
          </cell>
          <cell r="C146">
            <v>3</v>
          </cell>
        </row>
        <row r="147">
          <cell r="A147">
            <v>332</v>
          </cell>
          <cell r="B147" t="str">
            <v>Прокат цветных металлов</v>
          </cell>
          <cell r="C147">
            <v>3</v>
          </cell>
        </row>
        <row r="148">
          <cell r="A148">
            <v>331</v>
          </cell>
          <cell r="B148" t="str">
            <v>Металлы цветные и их сплавы</v>
          </cell>
          <cell r="C148">
            <v>3</v>
          </cell>
        </row>
        <row r="149">
          <cell r="A149">
            <v>324</v>
          </cell>
          <cell r="B149" t="str">
            <v>Прочие виды проката черных металлов</v>
          </cell>
          <cell r="C149">
            <v>3</v>
          </cell>
        </row>
        <row r="150">
          <cell r="A150">
            <v>323</v>
          </cell>
          <cell r="B150" t="str">
            <v>Труды из черных металлов</v>
          </cell>
          <cell r="C150">
            <v>3</v>
          </cell>
        </row>
        <row r="151">
          <cell r="A151">
            <v>322</v>
          </cell>
          <cell r="B151" t="str">
            <v>Балки и швеллеры</v>
          </cell>
          <cell r="C151">
            <v>3</v>
          </cell>
        </row>
        <row r="152">
          <cell r="A152">
            <v>321</v>
          </cell>
          <cell r="B152" t="str">
            <v>Рельсы</v>
          </cell>
          <cell r="C152">
            <v>3</v>
          </cell>
        </row>
        <row r="153">
          <cell r="A153">
            <v>316</v>
          </cell>
          <cell r="B153" t="str">
            <v>Лом черных металлов</v>
          </cell>
          <cell r="C153">
            <v>3</v>
          </cell>
        </row>
        <row r="154">
          <cell r="A154">
            <v>315</v>
          </cell>
          <cell r="B154" t="str">
            <v>Прочие черные металлы</v>
          </cell>
          <cell r="C154">
            <v>3</v>
          </cell>
        </row>
        <row r="155">
          <cell r="A155">
            <v>314</v>
          </cell>
          <cell r="B155" t="str">
            <v>Заготовки стальные</v>
          </cell>
          <cell r="C155">
            <v>3</v>
          </cell>
        </row>
        <row r="156">
          <cell r="A156">
            <v>313</v>
          </cell>
          <cell r="B156" t="str">
            <v>Ферросплавы</v>
          </cell>
          <cell r="C156">
            <v>3</v>
          </cell>
        </row>
        <row r="157">
          <cell r="A157">
            <v>312</v>
          </cell>
          <cell r="B157" t="str">
            <v>Сталь в слитках</v>
          </cell>
          <cell r="C157">
            <v>3</v>
          </cell>
        </row>
        <row r="158">
          <cell r="A158">
            <v>311</v>
          </cell>
          <cell r="B158" t="str">
            <v>Чугун</v>
          </cell>
          <cell r="C158">
            <v>2</v>
          </cell>
        </row>
        <row r="159">
          <cell r="A159">
            <v>304</v>
          </cell>
          <cell r="B159" t="str">
            <v>Асбест и слюда</v>
          </cell>
          <cell r="C159">
            <v>1</v>
          </cell>
        </row>
        <row r="160">
          <cell r="A160">
            <v>303</v>
          </cell>
          <cell r="B160" t="str">
            <v>Материалы огнеупорные</v>
          </cell>
          <cell r="C160">
            <v>2</v>
          </cell>
        </row>
        <row r="161">
          <cell r="A161">
            <v>302</v>
          </cell>
          <cell r="B161" t="str">
            <v>Кирпич огнеупорный</v>
          </cell>
          <cell r="C161">
            <v>2</v>
          </cell>
        </row>
        <row r="162">
          <cell r="A162">
            <v>301</v>
          </cell>
          <cell r="B162" t="str">
            <v>Сырье огнеупорное</v>
          </cell>
          <cell r="C162">
            <v>1</v>
          </cell>
        </row>
        <row r="163">
          <cell r="A163">
            <v>292</v>
          </cell>
          <cell r="B163" t="str">
            <v>Гипс,известь,мел для флюсования</v>
          </cell>
          <cell r="C163">
            <v>1</v>
          </cell>
        </row>
        <row r="164">
          <cell r="A164">
            <v>291</v>
          </cell>
          <cell r="B164" t="str">
            <v>Флюсы, (известняк и доломиты)</v>
          </cell>
          <cell r="C164">
            <v>1</v>
          </cell>
        </row>
        <row r="165">
          <cell r="A165">
            <v>281</v>
          </cell>
          <cell r="B165" t="str">
            <v>Цемент</v>
          </cell>
          <cell r="C165">
            <v>1</v>
          </cell>
        </row>
        <row r="166">
          <cell r="A166">
            <v>271</v>
          </cell>
          <cell r="B166" t="str">
            <v>Шлаки гранулированные</v>
          </cell>
          <cell r="C166">
            <v>1</v>
          </cell>
        </row>
        <row r="167">
          <cell r="A167">
            <v>268</v>
          </cell>
          <cell r="B167" t="str">
            <v>Изделия санитарные керамические</v>
          </cell>
          <cell r="C167">
            <v>3</v>
          </cell>
        </row>
        <row r="168">
          <cell r="A168">
            <v>267</v>
          </cell>
          <cell r="B168" t="str">
            <v>Стекло техническое и строительное</v>
          </cell>
          <cell r="C168">
            <v>3</v>
          </cell>
        </row>
        <row r="169">
          <cell r="A169">
            <v>266</v>
          </cell>
          <cell r="B169" t="str">
            <v>Материалы и инструменты абазивные</v>
          </cell>
          <cell r="C169">
            <v>3</v>
          </cell>
        </row>
        <row r="170">
          <cell r="A170">
            <v>265</v>
          </cell>
          <cell r="B170" t="str">
            <v>Трубы керамические</v>
          </cell>
          <cell r="C170">
            <v>1</v>
          </cell>
        </row>
        <row r="171">
          <cell r="A171">
            <v>264</v>
          </cell>
          <cell r="B171" t="str">
            <v>Прочие материалы минирально-строит.</v>
          </cell>
          <cell r="C171">
            <v>1</v>
          </cell>
        </row>
        <row r="172">
          <cell r="A172">
            <v>263</v>
          </cell>
          <cell r="B172" t="str">
            <v>Материалы асфальтовые строительные</v>
          </cell>
          <cell r="C172">
            <v>3</v>
          </cell>
        </row>
        <row r="173">
          <cell r="A173">
            <v>262</v>
          </cell>
          <cell r="B173" t="str">
            <v>Изделия асбестовые технические</v>
          </cell>
          <cell r="C173">
            <v>3</v>
          </cell>
        </row>
        <row r="174">
          <cell r="A174">
            <v>261</v>
          </cell>
          <cell r="B174" t="str">
            <v>Материалы тепло- и звукоизоляционные</v>
          </cell>
          <cell r="C174">
            <v>3</v>
          </cell>
        </row>
        <row r="175">
          <cell r="A175">
            <v>256</v>
          </cell>
          <cell r="B175" t="str">
            <v>Дома сборно-разборные</v>
          </cell>
          <cell r="C175">
            <v>3</v>
          </cell>
        </row>
        <row r="176">
          <cell r="A176">
            <v>255</v>
          </cell>
          <cell r="B176" t="str">
            <v>Черепича и шифер</v>
          </cell>
          <cell r="C176">
            <v>3</v>
          </cell>
        </row>
        <row r="177">
          <cell r="A177">
            <v>254</v>
          </cell>
          <cell r="B177" t="str">
            <v>Конструкции железобетонные</v>
          </cell>
          <cell r="C177">
            <v>2</v>
          </cell>
        </row>
        <row r="178">
          <cell r="A178">
            <v>253</v>
          </cell>
          <cell r="B178" t="str">
            <v>Кирпич строительный</v>
          </cell>
          <cell r="C178">
            <v>1</v>
          </cell>
        </row>
        <row r="179">
          <cell r="A179">
            <v>252</v>
          </cell>
          <cell r="B179" t="str">
            <v>Материалы отделочные</v>
          </cell>
          <cell r="C179">
            <v>3</v>
          </cell>
        </row>
        <row r="180">
          <cell r="A180">
            <v>251</v>
          </cell>
          <cell r="B180" t="str">
            <v>Материалы стеновые</v>
          </cell>
          <cell r="C180">
            <v>2</v>
          </cell>
        </row>
        <row r="181">
          <cell r="A181">
            <v>246</v>
          </cell>
          <cell r="B181" t="str">
            <v>Силикат натрия</v>
          </cell>
          <cell r="C181">
            <v>1</v>
          </cell>
        </row>
        <row r="182">
          <cell r="A182">
            <v>245</v>
          </cell>
          <cell r="B182" t="str">
            <v>Клинкер цементный</v>
          </cell>
          <cell r="C182">
            <v>1</v>
          </cell>
        </row>
        <row r="183">
          <cell r="A183">
            <v>244</v>
          </cell>
          <cell r="B183" t="str">
            <v>Пемза</v>
          </cell>
          <cell r="C183">
            <v>2</v>
          </cell>
        </row>
        <row r="184">
          <cell r="A184">
            <v>243</v>
          </cell>
          <cell r="B184" t="str">
            <v>Материалы абразивные</v>
          </cell>
          <cell r="C184">
            <v>1</v>
          </cell>
        </row>
        <row r="185">
          <cell r="A185">
            <v>242</v>
          </cell>
          <cell r="B185" t="str">
            <v>Руды неметаллические,кроме серных</v>
          </cell>
          <cell r="C185">
            <v>1</v>
          </cell>
        </row>
        <row r="186">
          <cell r="A186">
            <v>241</v>
          </cell>
          <cell r="B186" t="str">
            <v>Земля, песок, глина сырье промышл.</v>
          </cell>
          <cell r="C186">
            <v>1</v>
          </cell>
        </row>
        <row r="187">
          <cell r="A187">
            <v>236</v>
          </cell>
          <cell r="B187" t="str">
            <v>Балласт для железных дорог</v>
          </cell>
          <cell r="C187">
            <v>1</v>
          </cell>
        </row>
        <row r="188">
          <cell r="A188">
            <v>235</v>
          </cell>
          <cell r="B188" t="str">
            <v>Зола, шлаки негранулированные</v>
          </cell>
          <cell r="C188">
            <v>1</v>
          </cell>
        </row>
        <row r="189">
          <cell r="A189">
            <v>234</v>
          </cell>
          <cell r="B189" t="str">
            <v>Заполнители пористые</v>
          </cell>
          <cell r="C189">
            <v>1</v>
          </cell>
        </row>
        <row r="190">
          <cell r="A190">
            <v>233</v>
          </cell>
          <cell r="B190" t="str">
            <v>Гипс,известь,мел</v>
          </cell>
          <cell r="C190">
            <v>1</v>
          </cell>
        </row>
        <row r="191">
          <cell r="A191">
            <v>232</v>
          </cell>
          <cell r="B191" t="str">
            <v>Камни природные строительные</v>
          </cell>
          <cell r="C191">
            <v>1</v>
          </cell>
        </row>
        <row r="192">
          <cell r="A192">
            <v>231</v>
          </cell>
          <cell r="B192" t="str">
            <v>Земля, песок, глина строительные</v>
          </cell>
          <cell r="C192">
            <v>1</v>
          </cell>
        </row>
        <row r="193">
          <cell r="A193">
            <v>226</v>
          </cell>
          <cell r="B193" t="str">
            <v>Газы энергетические</v>
          </cell>
          <cell r="C193">
            <v>1</v>
          </cell>
        </row>
        <row r="194">
          <cell r="A194">
            <v>225</v>
          </cell>
          <cell r="B194" t="str">
            <v>Прочие нефтепродукты темные</v>
          </cell>
          <cell r="C194">
            <v>3</v>
          </cell>
        </row>
        <row r="195">
          <cell r="A195">
            <v>224</v>
          </cell>
          <cell r="B195" t="str">
            <v>Озокерит и продукция восковая</v>
          </cell>
          <cell r="C195">
            <v>2</v>
          </cell>
        </row>
        <row r="196">
          <cell r="A196">
            <v>223</v>
          </cell>
          <cell r="B196" t="str">
            <v>Асфальт, битум и гудрон природные</v>
          </cell>
          <cell r="C196">
            <v>2</v>
          </cell>
        </row>
        <row r="197">
          <cell r="A197">
            <v>222</v>
          </cell>
          <cell r="B197" t="str">
            <v>Битум и гудрон</v>
          </cell>
          <cell r="C197">
            <v>2</v>
          </cell>
        </row>
        <row r="198">
          <cell r="A198">
            <v>221</v>
          </cell>
          <cell r="B198" t="str">
            <v>Мазут</v>
          </cell>
          <cell r="C198">
            <v>2</v>
          </cell>
        </row>
        <row r="199">
          <cell r="A199">
            <v>215</v>
          </cell>
          <cell r="B199" t="str">
            <v>Прочие нефтепродукты светлые</v>
          </cell>
          <cell r="C199">
            <v>3</v>
          </cell>
        </row>
        <row r="200">
          <cell r="A200">
            <v>214</v>
          </cell>
          <cell r="B200" t="str">
            <v>Топливо дизельное</v>
          </cell>
          <cell r="C200">
            <v>3</v>
          </cell>
        </row>
        <row r="201">
          <cell r="A201">
            <v>213</v>
          </cell>
          <cell r="B201" t="str">
            <v>Масла и смазки (нефтяные)</v>
          </cell>
          <cell r="C201">
            <v>3</v>
          </cell>
        </row>
        <row r="202">
          <cell r="A202">
            <v>212</v>
          </cell>
          <cell r="B202" t="str">
            <v>Керосин</v>
          </cell>
          <cell r="C202">
            <v>3</v>
          </cell>
        </row>
        <row r="203">
          <cell r="A203">
            <v>211</v>
          </cell>
          <cell r="B203" t="str">
            <v>Бензин</v>
          </cell>
          <cell r="C203">
            <v>3</v>
          </cell>
        </row>
        <row r="204">
          <cell r="A204">
            <v>201</v>
          </cell>
          <cell r="B204" t="str">
            <v>Нефть сырая</v>
          </cell>
          <cell r="C204">
            <v>2</v>
          </cell>
        </row>
        <row r="205">
          <cell r="A205">
            <v>191</v>
          </cell>
          <cell r="B205" t="str">
            <v>Сланцы горючие</v>
          </cell>
          <cell r="C205">
            <v>1</v>
          </cell>
        </row>
        <row r="206">
          <cell r="A206">
            <v>182</v>
          </cell>
          <cell r="B206" t="str">
            <v>Торф для сельского хозяйства</v>
          </cell>
          <cell r="C206">
            <v>1</v>
          </cell>
        </row>
        <row r="207">
          <cell r="A207">
            <v>181</v>
          </cell>
          <cell r="B207" t="str">
            <v>Торф топливный</v>
          </cell>
          <cell r="C207">
            <v>1</v>
          </cell>
        </row>
        <row r="208">
          <cell r="A208">
            <v>171</v>
          </cell>
          <cell r="B208" t="str">
            <v>Кокс</v>
          </cell>
          <cell r="C208">
            <v>1</v>
          </cell>
        </row>
        <row r="209">
          <cell r="A209">
            <v>161</v>
          </cell>
          <cell r="B209" t="str">
            <v xml:space="preserve">Уголь каменный </v>
          </cell>
          <cell r="C209">
            <v>1</v>
          </cell>
        </row>
        <row r="210">
          <cell r="A210">
            <v>153</v>
          </cell>
          <cell r="B210" t="str">
            <v>Сырье серное, кроме серного колчедана</v>
          </cell>
          <cell r="C210">
            <v>1</v>
          </cell>
        </row>
        <row r="211">
          <cell r="A211">
            <v>152</v>
          </cell>
          <cell r="B211" t="str">
            <v xml:space="preserve">Колчедан серный </v>
          </cell>
          <cell r="C211">
            <v>1</v>
          </cell>
        </row>
        <row r="212">
          <cell r="A212">
            <v>151</v>
          </cell>
          <cell r="B212" t="str">
            <v>Руды и концентраты цветных металлов</v>
          </cell>
          <cell r="C212">
            <v>1</v>
          </cell>
        </row>
        <row r="213">
          <cell r="A213">
            <v>142</v>
          </cell>
          <cell r="B213" t="str">
            <v>Руды и концентраты марганцевые</v>
          </cell>
          <cell r="C213">
            <v>1</v>
          </cell>
        </row>
        <row r="214">
          <cell r="A214">
            <v>141</v>
          </cell>
          <cell r="B214" t="str">
            <v>Руды и концентраты железные</v>
          </cell>
          <cell r="C214">
            <v>1</v>
          </cell>
        </row>
        <row r="215">
          <cell r="A215">
            <v>133</v>
          </cell>
          <cell r="B215" t="str">
            <v>Изделия из бумаги и картона</v>
          </cell>
          <cell r="C215">
            <v>3</v>
          </cell>
        </row>
        <row r="216">
          <cell r="A216">
            <v>132</v>
          </cell>
          <cell r="B216" t="str">
            <v>Бумага и картон</v>
          </cell>
          <cell r="C216">
            <v>3</v>
          </cell>
        </row>
        <row r="217">
          <cell r="A217">
            <v>131</v>
          </cell>
          <cell r="B217" t="str">
            <v>Целлюлоза и масса древестная</v>
          </cell>
          <cell r="C217">
            <v>3</v>
          </cell>
        </row>
        <row r="218">
          <cell r="A218">
            <v>127</v>
          </cell>
          <cell r="B218" t="str">
            <v>Мебель</v>
          </cell>
          <cell r="C218">
            <v>3</v>
          </cell>
        </row>
        <row r="219">
          <cell r="A219">
            <v>126</v>
          </cell>
          <cell r="B219" t="str">
            <v>Спички</v>
          </cell>
          <cell r="C219">
            <v>2</v>
          </cell>
        </row>
        <row r="220">
          <cell r="A220">
            <v>125</v>
          </cell>
          <cell r="B220" t="str">
            <v>Изделия деревянные, кроме мебели</v>
          </cell>
          <cell r="C220">
            <v>3</v>
          </cell>
        </row>
        <row r="221">
          <cell r="A221">
            <v>124</v>
          </cell>
          <cell r="B221" t="str">
            <v xml:space="preserve">Тара деревянная </v>
          </cell>
          <cell r="C221">
            <v>3</v>
          </cell>
        </row>
        <row r="222">
          <cell r="A222">
            <v>123</v>
          </cell>
          <cell r="B222" t="str">
            <v>Тара деревянная новая</v>
          </cell>
          <cell r="C222">
            <v>3</v>
          </cell>
        </row>
        <row r="223">
          <cell r="A223">
            <v>122</v>
          </cell>
          <cell r="B223" t="str">
            <v>Плиты древесностружечные и волокн.</v>
          </cell>
          <cell r="C223">
            <v>3</v>
          </cell>
        </row>
        <row r="224">
          <cell r="A224">
            <v>121</v>
          </cell>
          <cell r="B224" t="str">
            <v>Изделия и детали из древесины</v>
          </cell>
          <cell r="C224">
            <v>3</v>
          </cell>
        </row>
        <row r="225">
          <cell r="A225">
            <v>112</v>
          </cell>
          <cell r="B225" t="str">
            <v>Саженцы деревьев и кустарников. Деревья срезанные</v>
          </cell>
          <cell r="C225">
            <v>1</v>
          </cell>
        </row>
        <row r="226">
          <cell r="A226">
            <v>111</v>
          </cell>
          <cell r="B226" t="str">
            <v>Прочая продукция лесной промышл.</v>
          </cell>
          <cell r="C226">
            <v>1</v>
          </cell>
        </row>
        <row r="227">
          <cell r="A227">
            <v>103</v>
          </cell>
          <cell r="B227" t="str">
            <v>Древесина измельченная</v>
          </cell>
          <cell r="C227">
            <v>1</v>
          </cell>
        </row>
        <row r="228">
          <cell r="A228">
            <v>102</v>
          </cell>
          <cell r="B228" t="str">
            <v>Древесина топливная</v>
          </cell>
          <cell r="C228">
            <v>1</v>
          </cell>
        </row>
        <row r="229">
          <cell r="A229">
            <v>101</v>
          </cell>
          <cell r="B229" t="str">
            <v>Дрова</v>
          </cell>
          <cell r="C229">
            <v>1</v>
          </cell>
        </row>
        <row r="230">
          <cell r="A230">
            <v>94</v>
          </cell>
          <cell r="B230" t="str">
            <v>Фанера  и шпон</v>
          </cell>
          <cell r="C230">
            <v>3</v>
          </cell>
        </row>
        <row r="231">
          <cell r="A231">
            <v>93</v>
          </cell>
          <cell r="B231" t="str">
            <v>Продукция шпалопиления ( пропит)</v>
          </cell>
          <cell r="C231">
            <v>3</v>
          </cell>
        </row>
        <row r="232">
          <cell r="A232">
            <v>92</v>
          </cell>
          <cell r="B232" t="str">
            <v>Продукция шпалопиления (не пропит)</v>
          </cell>
          <cell r="C232">
            <v>3</v>
          </cell>
        </row>
        <row r="233">
          <cell r="A233">
            <v>91</v>
          </cell>
          <cell r="B233" t="str">
            <v>Пиломатериалы</v>
          </cell>
          <cell r="C233">
            <v>2</v>
          </cell>
        </row>
        <row r="234">
          <cell r="A234">
            <v>82</v>
          </cell>
          <cell r="B234" t="str">
            <v>Лесоматериалы крепежные</v>
          </cell>
          <cell r="C234">
            <v>1</v>
          </cell>
        </row>
        <row r="235">
          <cell r="A235">
            <v>81</v>
          </cell>
          <cell r="B235" t="str">
            <v>Лесоматериалы круглые</v>
          </cell>
          <cell r="C235">
            <v>1</v>
          </cell>
        </row>
        <row r="236">
          <cell r="A236">
            <v>78</v>
          </cell>
          <cell r="B236" t="str">
            <v>Удобрения органические</v>
          </cell>
          <cell r="C236">
            <v>3</v>
          </cell>
        </row>
        <row r="237">
          <cell r="A237">
            <v>77</v>
          </cell>
          <cell r="B237" t="str">
            <v>Кожи, шкуры и пушнина не выделанная</v>
          </cell>
          <cell r="C237">
            <v>3</v>
          </cell>
        </row>
        <row r="238">
          <cell r="A238">
            <v>76</v>
          </cell>
          <cell r="B238" t="str">
            <v>Рассада овощная, цветочная</v>
          </cell>
          <cell r="C238">
            <v>2</v>
          </cell>
        </row>
        <row r="239">
          <cell r="A239">
            <v>76</v>
          </cell>
          <cell r="B239" t="str">
            <v>Шерсть, волос, пух, перо</v>
          </cell>
          <cell r="C239">
            <v>3</v>
          </cell>
        </row>
        <row r="240">
          <cell r="A240">
            <v>74</v>
          </cell>
          <cell r="B240" t="str">
            <v>Сырье лекарственное растительное</v>
          </cell>
          <cell r="C240">
            <v>2</v>
          </cell>
        </row>
        <row r="241">
          <cell r="A241">
            <v>73</v>
          </cell>
          <cell r="B241" t="str">
            <v>Культуры прядильные, кроме хлопчатника</v>
          </cell>
          <cell r="C241">
            <v>2</v>
          </cell>
        </row>
        <row r="242">
          <cell r="A242">
            <v>72</v>
          </cell>
          <cell r="B242" t="str">
            <v>Сырье табака и махорки</v>
          </cell>
          <cell r="C242">
            <v>3</v>
          </cell>
        </row>
        <row r="243">
          <cell r="A243">
            <v>71</v>
          </cell>
          <cell r="B243" t="str">
            <v>Сено,салома и корма</v>
          </cell>
          <cell r="C243">
            <v>2</v>
          </cell>
        </row>
        <row r="244">
          <cell r="A244">
            <v>63</v>
          </cell>
          <cell r="B244" t="str">
            <v>Животные прочие,птицы живые</v>
          </cell>
          <cell r="C244">
            <v>2</v>
          </cell>
        </row>
        <row r="245">
          <cell r="A245">
            <v>62</v>
          </cell>
          <cell r="B245" t="str">
            <v xml:space="preserve">Свиньи и поросята                </v>
          </cell>
          <cell r="C245">
            <v>2</v>
          </cell>
        </row>
        <row r="246">
          <cell r="A246">
            <v>61</v>
          </cell>
          <cell r="B246" t="str">
            <v>Крупный и мелкий рогатый скот</v>
          </cell>
          <cell r="C246">
            <v>2</v>
          </cell>
        </row>
        <row r="247">
          <cell r="A247">
            <v>54</v>
          </cell>
          <cell r="B247" t="str">
            <v>Орехи</v>
          </cell>
          <cell r="C247">
            <v>2</v>
          </cell>
        </row>
        <row r="248">
          <cell r="A248">
            <v>53</v>
          </cell>
          <cell r="B248" t="str">
            <v>Цитрусовые</v>
          </cell>
          <cell r="C248">
            <v>2</v>
          </cell>
        </row>
        <row r="249">
          <cell r="A249">
            <v>52</v>
          </cell>
          <cell r="B249" t="str">
            <v xml:space="preserve">Яблоки  </v>
          </cell>
          <cell r="C249">
            <v>2</v>
          </cell>
        </row>
        <row r="250">
          <cell r="A250">
            <v>51</v>
          </cell>
          <cell r="B250" t="str">
            <v>Фрукты и ягоды свежие</v>
          </cell>
          <cell r="C250">
            <v>2</v>
          </cell>
        </row>
        <row r="251">
          <cell r="A251">
            <v>44</v>
          </cell>
          <cell r="B251" t="str">
            <v>Свекла сахарная</v>
          </cell>
          <cell r="C251">
            <v>2</v>
          </cell>
        </row>
        <row r="252">
          <cell r="A252">
            <v>43</v>
          </cell>
          <cell r="B252" t="str">
            <v xml:space="preserve">Картофель  </v>
          </cell>
          <cell r="C252">
            <v>2</v>
          </cell>
        </row>
        <row r="253">
          <cell r="A253">
            <v>42</v>
          </cell>
          <cell r="B253" t="str">
            <v>Бахчевые культуры</v>
          </cell>
          <cell r="C253">
            <v>2</v>
          </cell>
        </row>
        <row r="254">
          <cell r="A254">
            <v>41</v>
          </cell>
          <cell r="B254" t="str">
            <v>Овощи, картофель, бахчевые культуры свежие</v>
          </cell>
          <cell r="C254">
            <v>2</v>
          </cell>
        </row>
        <row r="255">
          <cell r="A255">
            <v>31</v>
          </cell>
          <cell r="B255" t="str">
            <v>Хлопок-сырец</v>
          </cell>
          <cell r="C255">
            <v>2</v>
          </cell>
        </row>
        <row r="256">
          <cell r="A256">
            <v>24</v>
          </cell>
          <cell r="B256" t="str">
            <v>Семена прочие</v>
          </cell>
          <cell r="C256">
            <v>2</v>
          </cell>
        </row>
        <row r="257">
          <cell r="A257">
            <v>23</v>
          </cell>
          <cell r="B257" t="str">
            <v>Семена свеклы сахарной</v>
          </cell>
          <cell r="C257">
            <v>2</v>
          </cell>
        </row>
        <row r="258">
          <cell r="A258">
            <v>22</v>
          </cell>
          <cell r="B258" t="str">
            <v>Семена хлопчатника</v>
          </cell>
          <cell r="C258">
            <v>2</v>
          </cell>
        </row>
        <row r="259">
          <cell r="A259">
            <v>21</v>
          </cell>
          <cell r="B259" t="str">
            <v>Семена технических культур</v>
          </cell>
          <cell r="C259">
            <v>2</v>
          </cell>
        </row>
        <row r="260">
          <cell r="A260">
            <v>18</v>
          </cell>
          <cell r="B260" t="str">
            <v xml:space="preserve">Прочий зерновые </v>
          </cell>
          <cell r="C260">
            <v>2</v>
          </cell>
        </row>
        <row r="261">
          <cell r="A261">
            <v>17</v>
          </cell>
          <cell r="B261" t="str">
            <v xml:space="preserve">Рис </v>
          </cell>
          <cell r="C261">
            <v>2</v>
          </cell>
        </row>
        <row r="262">
          <cell r="A262">
            <v>16</v>
          </cell>
          <cell r="B262" t="str">
            <v>Початки кукурузы</v>
          </cell>
          <cell r="C262">
            <v>2</v>
          </cell>
        </row>
        <row r="263">
          <cell r="A263">
            <v>15</v>
          </cell>
          <cell r="B263" t="str">
            <v>Зерно кукурузы</v>
          </cell>
          <cell r="C263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OF PRODUCTION"/>
      <sheetName val="KONSOLID"/>
      <sheetName val="IPR_VOG"/>
      <sheetName val="Loans out"/>
      <sheetName val="L&amp;E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"/>
      <sheetName val="IPR_VOG"/>
      <sheetName val="Диаграмма1"/>
      <sheetName val="VOG RUS"/>
      <sheetName val="F-1"/>
      <sheetName val="F-2"/>
      <sheetName val="F-3"/>
      <sheetName val="F-4"/>
      <sheetName val="F-5"/>
      <sheetName val="F-10"/>
      <sheetName val="F-11"/>
      <sheetName val="F-20"/>
      <sheetName val="F-21"/>
      <sheetName val="F-25"/>
      <sheetName val="F-26"/>
      <sheetName val="F-27"/>
      <sheetName val="G-2"/>
      <sheetName val="G-5"/>
      <sheetName val="G-7"/>
      <sheetName val="Ural med"/>
      <sheetName val="Profit &amp; Loss Total"/>
      <sheetName val="JUly97"/>
      <sheetName val="SAL-1001ok"/>
      <sheetName val="факт 2005 г."/>
      <sheetName val="Consolidated COOP KMG EP U.A."/>
      <sheetName val="PKI FV"/>
      <sheetName val="Параметры"/>
      <sheetName val="master data"/>
      <sheetName val="шапка"/>
      <sheetName val="список"/>
      <sheetName val="Sheet1"/>
      <sheetName val="группа"/>
      <sheetName val="Balance Sh_12_10"/>
      <sheetName val="ЦХЛ 2004"/>
      <sheetName val="Dep"/>
      <sheetName val="освоение с объектами"/>
      <sheetName val="Оборудование ОФ корр."/>
      <sheetName val="02. LBR"/>
      <sheetName val="03. LBR аутсорсинг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22BFF-5543-4347-9157-58BDDE99CA32}">
  <dimension ref="A1:V308"/>
  <sheetViews>
    <sheetView tabSelected="1" view="pageBreakPreview" topLeftCell="A2" zoomScale="90" zoomScaleNormal="100" zoomScaleSheetLayoutView="90" workbookViewId="0">
      <selection activeCell="L27" sqref="L27"/>
    </sheetView>
  </sheetViews>
  <sheetFormatPr defaultColWidth="9.28515625" defaultRowHeight="15.75" outlineLevelRow="2" x14ac:dyDescent="0.25"/>
  <cols>
    <col min="1" max="1" width="10.140625" style="5" customWidth="1"/>
    <col min="2" max="2" width="33.5703125" style="5" customWidth="1"/>
    <col min="3" max="3" width="13" style="7" customWidth="1"/>
    <col min="4" max="4" width="13.7109375" style="81" customWidth="1"/>
    <col min="5" max="5" width="13.140625" style="81" customWidth="1"/>
    <col min="6" max="6" width="14.140625" style="81" customWidth="1"/>
    <col min="7" max="7" width="12.28515625" style="5" customWidth="1"/>
    <col min="8" max="8" width="16.7109375" style="5" hidden="1" customWidth="1"/>
    <col min="9" max="9" width="18" style="5" customWidth="1"/>
    <col min="10" max="10" width="13.42578125" style="4" customWidth="1"/>
    <col min="11" max="11" width="17.28515625" style="5" customWidth="1"/>
    <col min="12" max="12" width="61" style="5" customWidth="1"/>
    <col min="13" max="13" width="48.140625" style="5" customWidth="1"/>
    <col min="14" max="14" width="10.5703125" style="5" bestFit="1" customWidth="1"/>
    <col min="15" max="16" width="11" style="5" bestFit="1" customWidth="1"/>
    <col min="17" max="17" width="9.28515625" style="5"/>
    <col min="18" max="20" width="10.5703125" style="5" bestFit="1" customWidth="1"/>
    <col min="21" max="21" width="10.85546875" style="5" bestFit="1" customWidth="1"/>
    <col min="22" max="22" width="11" style="5" bestFit="1" customWidth="1"/>
    <col min="23" max="16384" width="9.28515625" style="5"/>
  </cols>
  <sheetData>
    <row r="1" spans="1:13" ht="105.75" hidden="1" customHeight="1" x14ac:dyDescent="0.25">
      <c r="A1" s="1"/>
      <c r="B1" s="1"/>
      <c r="C1" s="1"/>
      <c r="D1" s="2"/>
      <c r="E1" s="2"/>
      <c r="F1" s="2"/>
      <c r="G1" s="3"/>
      <c r="H1" s="3"/>
      <c r="I1" s="3"/>
      <c r="K1" s="3"/>
    </row>
    <row r="2" spans="1:13" ht="18.75" x14ac:dyDescent="0.25">
      <c r="E2" s="93" t="s">
        <v>481</v>
      </c>
      <c r="F2" s="93"/>
      <c r="G2" s="93"/>
      <c r="H2" s="93"/>
      <c r="I2" s="32"/>
      <c r="J2" s="5"/>
    </row>
    <row r="3" spans="1:13" ht="18.75" x14ac:dyDescent="0.25">
      <c r="E3" s="94" t="s">
        <v>482</v>
      </c>
      <c r="F3" s="94"/>
      <c r="G3" s="94"/>
      <c r="H3" s="94"/>
      <c r="I3" s="32"/>
      <c r="J3" s="5"/>
    </row>
    <row r="4" spans="1:13" ht="18.75" x14ac:dyDescent="0.25">
      <c r="E4" s="94" t="s">
        <v>483</v>
      </c>
      <c r="F4" s="94"/>
      <c r="G4" s="94"/>
      <c r="H4" s="94"/>
      <c r="I4" s="32"/>
      <c r="J4" s="5"/>
    </row>
    <row r="5" spans="1:13" ht="18.75" x14ac:dyDescent="0.25">
      <c r="E5" s="95" t="s">
        <v>484</v>
      </c>
      <c r="F5" s="95"/>
      <c r="G5" s="95"/>
      <c r="H5" s="95"/>
      <c r="I5" s="32"/>
      <c r="J5" s="5"/>
    </row>
    <row r="6" spans="1:13" ht="24.75" customHeight="1" x14ac:dyDescent="0.25">
      <c r="C6" s="5"/>
      <c r="D6" s="5"/>
      <c r="E6" s="5"/>
      <c r="F6" s="5"/>
    </row>
    <row r="7" spans="1:13" ht="18.75" x14ac:dyDescent="0.25">
      <c r="A7" s="85" t="s">
        <v>0</v>
      </c>
      <c r="B7" s="85"/>
      <c r="C7" s="85"/>
      <c r="D7" s="85"/>
      <c r="E7" s="85"/>
      <c r="F7" s="85"/>
      <c r="G7" s="85"/>
      <c r="H7" s="6"/>
      <c r="I7" s="6"/>
      <c r="K7" s="6"/>
    </row>
    <row r="8" spans="1:13" x14ac:dyDescent="0.25">
      <c r="D8" s="8"/>
      <c r="E8" s="8"/>
      <c r="F8" s="8"/>
      <c r="G8" s="9"/>
      <c r="H8" s="9"/>
      <c r="I8" s="9"/>
      <c r="K8" s="9"/>
    </row>
    <row r="9" spans="1:13" ht="17.45" customHeight="1" x14ac:dyDescent="0.25">
      <c r="A9" s="86" t="s">
        <v>1</v>
      </c>
      <c r="B9" s="86"/>
      <c r="C9" s="86"/>
      <c r="D9" s="86"/>
      <c r="E9" s="86"/>
      <c r="F9" s="86"/>
      <c r="G9" s="86"/>
      <c r="H9" s="10"/>
      <c r="I9" s="10"/>
      <c r="K9" s="10"/>
    </row>
    <row r="10" spans="1:13" x14ac:dyDescent="0.25">
      <c r="A10" s="11"/>
      <c r="B10" s="11"/>
      <c r="C10" s="11"/>
      <c r="D10" s="12"/>
      <c r="E10" s="12"/>
      <c r="F10" s="12"/>
      <c r="G10" s="11"/>
      <c r="H10" s="11"/>
      <c r="I10" s="11"/>
      <c r="K10" s="11"/>
    </row>
    <row r="11" spans="1:13" ht="15.6" customHeight="1" x14ac:dyDescent="0.25">
      <c r="A11" s="87" t="s">
        <v>2</v>
      </c>
      <c r="B11" s="89" t="s">
        <v>3</v>
      </c>
      <c r="C11" s="89" t="s">
        <v>4</v>
      </c>
      <c r="D11" s="91" t="s">
        <v>5</v>
      </c>
      <c r="E11" s="91"/>
      <c r="F11" s="91"/>
      <c r="G11" s="92"/>
      <c r="H11" s="13"/>
      <c r="I11" s="11"/>
      <c r="K11" s="11"/>
      <c r="L11" s="7"/>
      <c r="M11" s="7"/>
    </row>
    <row r="12" spans="1:13" ht="54" customHeight="1" x14ac:dyDescent="0.25">
      <c r="A12" s="88"/>
      <c r="B12" s="90"/>
      <c r="C12" s="90"/>
      <c r="D12" s="14" t="s">
        <v>6</v>
      </c>
      <c r="E12" s="14" t="s">
        <v>7</v>
      </c>
      <c r="F12" s="14" t="s">
        <v>8</v>
      </c>
      <c r="G12" s="13" t="s">
        <v>9</v>
      </c>
      <c r="H12" s="15" t="s">
        <v>10</v>
      </c>
      <c r="I12" s="16"/>
      <c r="K12" s="16"/>
      <c r="L12" s="7"/>
      <c r="M12" s="7"/>
    </row>
    <row r="13" spans="1:13" ht="47.25" outlineLevel="1" x14ac:dyDescent="0.25">
      <c r="A13" s="17" t="s">
        <v>11</v>
      </c>
      <c r="B13" s="18" t="s">
        <v>12</v>
      </c>
      <c r="C13" s="19" t="s">
        <v>13</v>
      </c>
      <c r="D13" s="14">
        <f>D14+D29+D36+D37+D44</f>
        <v>16465247.839356828</v>
      </c>
      <c r="E13" s="14">
        <f>E14+E29+E36+E37+E44</f>
        <v>16367261.90762</v>
      </c>
      <c r="F13" s="14">
        <f t="shared" ref="F13:F76" si="0">E13-D13</f>
        <v>-97985.931736828759</v>
      </c>
      <c r="G13" s="13">
        <f t="shared" ref="G13:G22" si="1">IFERROR(E13/D13*100,0)-100</f>
        <v>-0.59510754221757622</v>
      </c>
      <c r="H13" s="13"/>
      <c r="I13" s="11"/>
      <c r="K13" s="11"/>
    </row>
    <row r="14" spans="1:13" s="20" customFormat="1" ht="31.5" outlineLevel="1" x14ac:dyDescent="0.25">
      <c r="A14" s="17">
        <v>1</v>
      </c>
      <c r="B14" s="18" t="s">
        <v>14</v>
      </c>
      <c r="C14" s="19" t="s">
        <v>13</v>
      </c>
      <c r="D14" s="14">
        <f>D15+D24+D26</f>
        <v>4075493.1898253448</v>
      </c>
      <c r="E14" s="14">
        <f>E15+E24+E26</f>
        <v>3973827.0881999996</v>
      </c>
      <c r="F14" s="14">
        <f t="shared" si="0"/>
        <v>-101666.10162534518</v>
      </c>
      <c r="G14" s="13">
        <f t="shared" si="1"/>
        <v>-2.4945717460443575</v>
      </c>
      <c r="H14" s="13"/>
      <c r="I14" s="11"/>
      <c r="K14" s="11"/>
    </row>
    <row r="15" spans="1:13" outlineLevel="2" x14ac:dyDescent="0.25">
      <c r="A15" s="21" t="s">
        <v>15</v>
      </c>
      <c r="B15" s="22" t="s">
        <v>16</v>
      </c>
      <c r="C15" s="19" t="s">
        <v>13</v>
      </c>
      <c r="D15" s="23">
        <f>D16+D17+D18+D19+D20+D21+D22</f>
        <v>464073.174</v>
      </c>
      <c r="E15" s="23">
        <f>'[1]ТС (СП) (2)'!H11</f>
        <v>475113.28938999999</v>
      </c>
      <c r="F15" s="23">
        <f t="shared" si="0"/>
        <v>11040.115389999992</v>
      </c>
      <c r="G15" s="19">
        <f t="shared" si="1"/>
        <v>2.378960045210448</v>
      </c>
      <c r="H15" s="19"/>
      <c r="I15" s="7"/>
      <c r="J15" s="24"/>
      <c r="K15" s="7"/>
    </row>
    <row r="16" spans="1:13" s="30" customFormat="1" ht="25.5" hidden="1" outlineLevel="2" x14ac:dyDescent="0.25">
      <c r="A16" s="25" t="s">
        <v>17</v>
      </c>
      <c r="B16" s="26" t="s">
        <v>18</v>
      </c>
      <c r="C16" s="27" t="s">
        <v>13</v>
      </c>
      <c r="D16" s="28">
        <f>57892.56+(16356.35+9528.03+23407.18)</f>
        <v>107184.12</v>
      </c>
      <c r="E16" s="28" t="e">
        <f>#REF!-#REF!</f>
        <v>#REF!</v>
      </c>
      <c r="F16" s="28" t="e">
        <f t="shared" si="0"/>
        <v>#REF!</v>
      </c>
      <c r="G16" s="29">
        <f t="shared" si="1"/>
        <v>-100</v>
      </c>
      <c r="H16" s="29" t="s">
        <v>19</v>
      </c>
      <c r="I16" s="31"/>
      <c r="K16" s="31"/>
    </row>
    <row r="17" spans="1:11" s="30" customFormat="1" ht="25.5" hidden="1" outlineLevel="2" x14ac:dyDescent="0.25">
      <c r="A17" s="25" t="s">
        <v>20</v>
      </c>
      <c r="B17" s="26" t="s">
        <v>21</v>
      </c>
      <c r="C17" s="27" t="s">
        <v>13</v>
      </c>
      <c r="D17" s="28">
        <v>10137.004000000001</v>
      </c>
      <c r="E17" s="28" t="e">
        <f>#REF!-#REF!</f>
        <v>#REF!</v>
      </c>
      <c r="F17" s="28" t="e">
        <f t="shared" si="0"/>
        <v>#REF!</v>
      </c>
      <c r="G17" s="29">
        <f t="shared" si="1"/>
        <v>-100</v>
      </c>
      <c r="H17" s="29" t="s">
        <v>22</v>
      </c>
      <c r="I17" s="31"/>
      <c r="K17" s="31"/>
    </row>
    <row r="18" spans="1:11" s="30" customFormat="1" ht="51" hidden="1" outlineLevel="2" x14ac:dyDescent="0.25">
      <c r="A18" s="25" t="s">
        <v>23</v>
      </c>
      <c r="B18" s="26" t="s">
        <v>24</v>
      </c>
      <c r="C18" s="27" t="s">
        <v>13</v>
      </c>
      <c r="D18" s="28">
        <f>503.94+13899.46+1641.42+338+262.28+1451.92+117650.96+5984.76+223.68+2454+1096.87+4.98+5687.4+4823.46</f>
        <v>156023.13</v>
      </c>
      <c r="E18" s="28" t="e">
        <f>#REF!-#REF!</f>
        <v>#REF!</v>
      </c>
      <c r="F18" s="28" t="e">
        <f t="shared" si="0"/>
        <v>#REF!</v>
      </c>
      <c r="G18" s="29">
        <f t="shared" si="1"/>
        <v>-100</v>
      </c>
      <c r="H18" s="29" t="s">
        <v>25</v>
      </c>
      <c r="I18" s="31"/>
      <c r="K18" s="31"/>
    </row>
    <row r="19" spans="1:11" s="30" customFormat="1" ht="25.5" hidden="1" outlineLevel="2" x14ac:dyDescent="0.25">
      <c r="A19" s="25" t="s">
        <v>26</v>
      </c>
      <c r="B19" s="26" t="s">
        <v>27</v>
      </c>
      <c r="C19" s="27" t="s">
        <v>13</v>
      </c>
      <c r="D19" s="28">
        <v>102051.67</v>
      </c>
      <c r="E19" s="28" t="e">
        <f>#REF!-#REF!</f>
        <v>#REF!</v>
      </c>
      <c r="F19" s="28" t="e">
        <f t="shared" si="0"/>
        <v>#REF!</v>
      </c>
      <c r="G19" s="29">
        <f t="shared" si="1"/>
        <v>-100</v>
      </c>
      <c r="H19" s="29" t="s">
        <v>28</v>
      </c>
      <c r="I19" s="31"/>
      <c r="K19" s="31"/>
    </row>
    <row r="20" spans="1:11" s="30" customFormat="1" hidden="1" outlineLevel="2" x14ac:dyDescent="0.25">
      <c r="A20" s="25" t="s">
        <v>29</v>
      </c>
      <c r="B20" s="26" t="s">
        <v>30</v>
      </c>
      <c r="C20" s="27" t="s">
        <v>13</v>
      </c>
      <c r="D20" s="28">
        <v>39928.74</v>
      </c>
      <c r="E20" s="28" t="e">
        <f>#REF!-#REF!</f>
        <v>#REF!</v>
      </c>
      <c r="F20" s="28" t="e">
        <f t="shared" si="0"/>
        <v>#REF!</v>
      </c>
      <c r="G20" s="29">
        <f t="shared" si="1"/>
        <v>-100</v>
      </c>
      <c r="H20" s="29" t="s">
        <v>28</v>
      </c>
      <c r="I20" s="31"/>
      <c r="K20" s="31"/>
    </row>
    <row r="21" spans="1:11" s="30" customFormat="1" ht="31.15" hidden="1" customHeight="1" outlineLevel="2" x14ac:dyDescent="0.25">
      <c r="A21" s="25" t="s">
        <v>31</v>
      </c>
      <c r="B21" s="26" t="s">
        <v>32</v>
      </c>
      <c r="C21" s="27" t="s">
        <v>13</v>
      </c>
      <c r="D21" s="28">
        <v>44281.53</v>
      </c>
      <c r="E21" s="28" t="e">
        <f>#REF!-#REF!</f>
        <v>#REF!</v>
      </c>
      <c r="F21" s="28" t="e">
        <f t="shared" si="0"/>
        <v>#REF!</v>
      </c>
      <c r="G21" s="29">
        <f t="shared" si="1"/>
        <v>-100</v>
      </c>
      <c r="H21" s="29" t="s">
        <v>33</v>
      </c>
      <c r="I21" s="31"/>
      <c r="K21" s="31"/>
    </row>
    <row r="22" spans="1:11" s="30" customFormat="1" ht="18" hidden="1" customHeight="1" outlineLevel="2" x14ac:dyDescent="0.25">
      <c r="A22" s="25" t="s">
        <v>34</v>
      </c>
      <c r="B22" s="26" t="s">
        <v>35</v>
      </c>
      <c r="C22" s="27" t="s">
        <v>13</v>
      </c>
      <c r="D22" s="28">
        <v>4466.9799999999996</v>
      </c>
      <c r="E22" s="28" t="e">
        <f>#REF!-#REF!</f>
        <v>#REF!</v>
      </c>
      <c r="F22" s="28" t="e">
        <f t="shared" si="0"/>
        <v>#REF!</v>
      </c>
      <c r="G22" s="29">
        <f t="shared" si="1"/>
        <v>-100</v>
      </c>
      <c r="H22" s="29" t="s">
        <v>36</v>
      </c>
      <c r="I22" s="31"/>
      <c r="K22" s="31"/>
    </row>
    <row r="23" spans="1:11" s="32" customFormat="1" outlineLevel="2" x14ac:dyDescent="0.25">
      <c r="A23" s="21" t="s">
        <v>37</v>
      </c>
      <c r="B23" s="22" t="s">
        <v>38</v>
      </c>
      <c r="C23" s="19" t="s">
        <v>13</v>
      </c>
      <c r="D23" s="23"/>
      <c r="E23" s="23">
        <f>'[1]ТС (СП) (2)'!H19</f>
        <v>0</v>
      </c>
      <c r="F23" s="23">
        <f t="shared" si="0"/>
        <v>0</v>
      </c>
      <c r="G23" s="19">
        <v>0</v>
      </c>
      <c r="H23" s="19"/>
      <c r="I23" s="7"/>
      <c r="K23" s="7"/>
    </row>
    <row r="24" spans="1:11" outlineLevel="2" x14ac:dyDescent="0.25">
      <c r="A24" s="21" t="s">
        <v>39</v>
      </c>
      <c r="B24" s="22" t="s">
        <v>40</v>
      </c>
      <c r="C24" s="19" t="s">
        <v>13</v>
      </c>
      <c r="D24" s="23">
        <v>235619.02000000002</v>
      </c>
      <c r="E24" s="23">
        <f>'[1]ТС (СП) (2)'!H20</f>
        <v>246580.1232</v>
      </c>
      <c r="F24" s="23">
        <f t="shared" si="0"/>
        <v>10961.103199999983</v>
      </c>
      <c r="G24" s="19">
        <f>IFERROR(E24/D24*100,0)-100</f>
        <v>4.65204515323083</v>
      </c>
      <c r="H24" s="29" t="s">
        <v>28</v>
      </c>
      <c r="I24" s="31"/>
      <c r="K24" s="31"/>
    </row>
    <row r="25" spans="1:11" outlineLevel="2" x14ac:dyDescent="0.25">
      <c r="A25" s="21" t="s">
        <v>41</v>
      </c>
      <c r="B25" s="22" t="s">
        <v>42</v>
      </c>
      <c r="C25" s="19" t="s">
        <v>13</v>
      </c>
      <c r="D25" s="23"/>
      <c r="E25" s="23">
        <f>'[1]ТС (СП) (2)'!H21</f>
        <v>0</v>
      </c>
      <c r="F25" s="23">
        <f t="shared" si="0"/>
        <v>0</v>
      </c>
      <c r="G25" s="19">
        <v>0</v>
      </c>
      <c r="H25" s="19"/>
      <c r="I25" s="7"/>
      <c r="K25" s="7"/>
    </row>
    <row r="26" spans="1:11" outlineLevel="2" x14ac:dyDescent="0.25">
      <c r="A26" s="21" t="s">
        <v>43</v>
      </c>
      <c r="B26" s="22" t="s">
        <v>44</v>
      </c>
      <c r="C26" s="19" t="s">
        <v>13</v>
      </c>
      <c r="D26" s="23">
        <f t="shared" ref="D26:E26" si="2">D27+D28</f>
        <v>3375800.9958253447</v>
      </c>
      <c r="E26" s="23">
        <f t="shared" si="2"/>
        <v>3252133.6756099998</v>
      </c>
      <c r="F26" s="23">
        <f t="shared" si="0"/>
        <v>-123667.32021534489</v>
      </c>
      <c r="G26" s="19">
        <f t="shared" ref="G26:G37" si="3">IFERROR(E26/D26*100,0)-100</f>
        <v>-3.6633474653357041</v>
      </c>
      <c r="H26" s="19"/>
      <c r="I26" s="7"/>
      <c r="K26" s="7"/>
    </row>
    <row r="27" spans="1:11" s="33" customFormat="1" outlineLevel="2" x14ac:dyDescent="0.25">
      <c r="A27" s="25" t="s">
        <v>45</v>
      </c>
      <c r="B27" s="26" t="s">
        <v>46</v>
      </c>
      <c r="C27" s="19" t="s">
        <v>13</v>
      </c>
      <c r="D27" s="28">
        <v>3102629.7756281281</v>
      </c>
      <c r="E27" s="28">
        <f>'[1]ТС (СП) (2)'!H23</f>
        <v>2987134.2302199998</v>
      </c>
      <c r="F27" s="28">
        <f t="shared" si="0"/>
        <v>-115495.5454081283</v>
      </c>
      <c r="G27" s="29">
        <f t="shared" si="3"/>
        <v>-3.7225048994041288</v>
      </c>
      <c r="H27" s="29" t="s">
        <v>47</v>
      </c>
      <c r="I27" s="31"/>
      <c r="K27" s="31"/>
    </row>
    <row r="28" spans="1:11" s="33" customFormat="1" outlineLevel="2" x14ac:dyDescent="0.25">
      <c r="A28" s="25" t="s">
        <v>48</v>
      </c>
      <c r="B28" s="26" t="s">
        <v>49</v>
      </c>
      <c r="C28" s="19" t="s">
        <v>13</v>
      </c>
      <c r="D28" s="28">
        <v>273171.22019721643</v>
      </c>
      <c r="E28" s="28">
        <f>'[1]ТС (СП) (2)'!H24</f>
        <v>264999.44539000001</v>
      </c>
      <c r="F28" s="28">
        <f t="shared" si="0"/>
        <v>-8171.774807216425</v>
      </c>
      <c r="G28" s="29">
        <f t="shared" si="3"/>
        <v>-2.9914479282688688</v>
      </c>
      <c r="H28" s="29" t="s">
        <v>50</v>
      </c>
      <c r="I28" s="31"/>
      <c r="K28" s="31"/>
    </row>
    <row r="29" spans="1:11" s="20" customFormat="1" ht="31.5" outlineLevel="1" x14ac:dyDescent="0.25">
      <c r="A29" s="34">
        <v>2</v>
      </c>
      <c r="B29" s="18" t="s">
        <v>51</v>
      </c>
      <c r="C29" s="19" t="s">
        <v>13</v>
      </c>
      <c r="D29" s="14">
        <f>D30+D33+D35+D34</f>
        <v>8792111.7061271463</v>
      </c>
      <c r="E29" s="14">
        <f>E30+E33+E35+E34</f>
        <v>8757702.9386400003</v>
      </c>
      <c r="F29" s="14">
        <f t="shared" si="0"/>
        <v>-34408.76748714596</v>
      </c>
      <c r="G29" s="13">
        <f t="shared" si="3"/>
        <v>-0.39135953497005005</v>
      </c>
      <c r="H29" s="13"/>
      <c r="I29" s="11"/>
      <c r="K29" s="11"/>
    </row>
    <row r="30" spans="1:11" s="30" customFormat="1" ht="15.6" customHeight="1" outlineLevel="2" x14ac:dyDescent="0.25">
      <c r="A30" s="82" t="s">
        <v>52</v>
      </c>
      <c r="B30" s="22" t="s">
        <v>53</v>
      </c>
      <c r="C30" s="19" t="s">
        <v>13</v>
      </c>
      <c r="D30" s="35">
        <v>7840158.0696146572</v>
      </c>
      <c r="E30" s="35">
        <f>'[1]ТС (СП) (2)'!H26</f>
        <v>7811291.1325000003</v>
      </c>
      <c r="F30" s="35">
        <f t="shared" si="0"/>
        <v>-28866.937114656903</v>
      </c>
      <c r="G30" s="19">
        <f t="shared" si="3"/>
        <v>-0.36819330501171521</v>
      </c>
      <c r="H30" s="29"/>
      <c r="I30" s="31"/>
      <c r="J30" s="7"/>
    </row>
    <row r="31" spans="1:11" s="30" customFormat="1" ht="16.149999999999999" customHeight="1" outlineLevel="2" x14ac:dyDescent="0.25">
      <c r="A31" s="82"/>
      <c r="B31" s="22" t="s">
        <v>54</v>
      </c>
      <c r="C31" s="19" t="s">
        <v>55</v>
      </c>
      <c r="D31" s="36">
        <f>D30/D32/12*1000</f>
        <v>320424.96606239403</v>
      </c>
      <c r="E31" s="36">
        <f>E30/E32/12*1000</f>
        <v>311454.98933413078</v>
      </c>
      <c r="F31" s="36">
        <f t="shared" si="0"/>
        <v>-8969.9767282632529</v>
      </c>
      <c r="G31" s="37">
        <f t="shared" si="3"/>
        <v>-2.7994000712530607</v>
      </c>
      <c r="H31" s="37"/>
      <c r="I31" s="38"/>
      <c r="K31" s="38"/>
    </row>
    <row r="32" spans="1:11" s="30" customFormat="1" outlineLevel="2" x14ac:dyDescent="0.25">
      <c r="A32" s="82"/>
      <c r="B32" s="22" t="s">
        <v>56</v>
      </c>
      <c r="C32" s="19" t="s">
        <v>57</v>
      </c>
      <c r="D32" s="36">
        <v>2039</v>
      </c>
      <c r="E32" s="36">
        <v>2090</v>
      </c>
      <c r="F32" s="36">
        <f t="shared" si="0"/>
        <v>51</v>
      </c>
      <c r="G32" s="37">
        <f t="shared" si="3"/>
        <v>2.5012260912211843</v>
      </c>
      <c r="H32" s="29" t="s">
        <v>58</v>
      </c>
      <c r="I32" s="31"/>
      <c r="K32" s="38"/>
    </row>
    <row r="33" spans="1:11" s="40" customFormat="1" ht="31.5" outlineLevel="2" x14ac:dyDescent="0.25">
      <c r="A33" s="23" t="s">
        <v>59</v>
      </c>
      <c r="B33" s="22" t="s">
        <v>60</v>
      </c>
      <c r="C33" s="19" t="s">
        <v>13</v>
      </c>
      <c r="D33" s="23">
        <f>'[2]ТС (разв)'!D22</f>
        <v>664689.76840652875</v>
      </c>
      <c r="E33" s="35">
        <f>'[2]ТС (разв)'!E22</f>
        <v>661703.14097999991</v>
      </c>
      <c r="F33" s="35">
        <f t="shared" si="0"/>
        <v>-2986.6274265288375</v>
      </c>
      <c r="G33" s="19">
        <f t="shared" si="3"/>
        <v>-0.44932652321227806</v>
      </c>
      <c r="H33" s="39" t="s">
        <v>61</v>
      </c>
      <c r="I33" s="96"/>
      <c r="K33" s="7"/>
    </row>
    <row r="34" spans="1:11" s="40" customFormat="1" outlineLevel="2" x14ac:dyDescent="0.25">
      <c r="A34" s="23" t="s">
        <v>62</v>
      </c>
      <c r="B34" s="22" t="s">
        <v>63</v>
      </c>
      <c r="C34" s="19" t="s">
        <v>13</v>
      </c>
      <c r="D34" s="23">
        <f>'[2]ТС (разв)'!D23</f>
        <v>283665.16290318588</v>
      </c>
      <c r="E34" s="35">
        <f>'[2]ТС (разв)'!E23</f>
        <v>280589.14014999999</v>
      </c>
      <c r="F34" s="35">
        <f t="shared" si="0"/>
        <v>-3076.0227531858836</v>
      </c>
      <c r="G34" s="19">
        <f t="shared" si="3"/>
        <v>-1.0843850974522837</v>
      </c>
      <c r="H34" s="39" t="s">
        <v>61</v>
      </c>
      <c r="I34" s="96"/>
      <c r="K34" s="7"/>
    </row>
    <row r="35" spans="1:11" s="40" customFormat="1" outlineLevel="2" x14ac:dyDescent="0.25">
      <c r="A35" s="23" t="s">
        <v>64</v>
      </c>
      <c r="B35" s="22" t="s">
        <v>65</v>
      </c>
      <c r="C35" s="19" t="s">
        <v>13</v>
      </c>
      <c r="D35" s="23">
        <v>3598.7052027754448</v>
      </c>
      <c r="E35" s="35">
        <f>'[1]ТС (СП) (2)'!H33</f>
        <v>4119.5250099999994</v>
      </c>
      <c r="F35" s="35">
        <f t="shared" si="0"/>
        <v>520.81980722455455</v>
      </c>
      <c r="G35" s="19">
        <f t="shared" si="3"/>
        <v>14.472422104007876</v>
      </c>
      <c r="H35" s="39" t="s">
        <v>61</v>
      </c>
      <c r="I35" s="96"/>
      <c r="K35" s="7"/>
    </row>
    <row r="36" spans="1:11" outlineLevel="1" x14ac:dyDescent="0.25">
      <c r="A36" s="21">
        <v>3</v>
      </c>
      <c r="B36" s="18" t="s">
        <v>66</v>
      </c>
      <c r="C36" s="13" t="s">
        <v>13</v>
      </c>
      <c r="D36" s="14">
        <v>3000634.5110765966</v>
      </c>
      <c r="E36" s="14">
        <f>'[1]ТС (СП) (2)'!H34</f>
        <v>3031599.0647200001</v>
      </c>
      <c r="F36" s="14">
        <f t="shared" si="0"/>
        <v>30964.553643403575</v>
      </c>
      <c r="G36" s="13">
        <f t="shared" si="3"/>
        <v>1.0319335303616839</v>
      </c>
      <c r="H36" s="13"/>
      <c r="I36" s="11"/>
      <c r="K36" s="11"/>
    </row>
    <row r="37" spans="1:11" outlineLevel="1" x14ac:dyDescent="0.25">
      <c r="A37" s="21">
        <v>4</v>
      </c>
      <c r="B37" s="18" t="s">
        <v>67</v>
      </c>
      <c r="C37" s="13" t="s">
        <v>13</v>
      </c>
      <c r="D37" s="14">
        <f t="shared" ref="D37" si="4">D38+D39+D40+D41+D42+D43</f>
        <v>104673.1</v>
      </c>
      <c r="E37" s="14">
        <f>'[1]ТС (СП) (2)'!H35</f>
        <v>103892.67847</v>
      </c>
      <c r="F37" s="14">
        <f t="shared" si="0"/>
        <v>-780.4215300000069</v>
      </c>
      <c r="G37" s="13">
        <f t="shared" si="3"/>
        <v>-0.74557983856406906</v>
      </c>
      <c r="H37" s="13"/>
      <c r="I37" s="11"/>
      <c r="K37" s="11"/>
    </row>
    <row r="38" spans="1:11" s="30" customFormat="1" ht="25.5" hidden="1" outlineLevel="2" x14ac:dyDescent="0.25">
      <c r="A38" s="25" t="s">
        <v>68</v>
      </c>
      <c r="B38" s="26" t="s">
        <v>69</v>
      </c>
      <c r="C38" s="28" t="s">
        <v>13</v>
      </c>
      <c r="D38" s="28"/>
      <c r="E38" s="28" t="e">
        <f>#REF!-#REF!</f>
        <v>#REF!</v>
      </c>
      <c r="F38" s="28" t="e">
        <f t="shared" si="0"/>
        <v>#REF!</v>
      </c>
      <c r="G38" s="29">
        <v>0</v>
      </c>
      <c r="H38" s="29"/>
      <c r="I38" s="31"/>
      <c r="K38" s="31"/>
    </row>
    <row r="39" spans="1:11" s="30" customFormat="1" ht="33" hidden="1" customHeight="1" outlineLevel="2" x14ac:dyDescent="0.25">
      <c r="A39" s="25" t="s">
        <v>70</v>
      </c>
      <c r="B39" s="41" t="s">
        <v>71</v>
      </c>
      <c r="C39" s="28" t="s">
        <v>13</v>
      </c>
      <c r="D39" s="28">
        <f>10000-507+3000+6000+2000+2990+1500+20000+18000+1000-650</f>
        <v>63333</v>
      </c>
      <c r="E39" s="28" t="e">
        <f>#REF!-#REF!</f>
        <v>#REF!</v>
      </c>
      <c r="F39" s="28" t="e">
        <f t="shared" si="0"/>
        <v>#REF!</v>
      </c>
      <c r="G39" s="29">
        <f t="shared" ref="G39:G47" si="5">IFERROR(E39/D39*100,0)-100</f>
        <v>-100</v>
      </c>
      <c r="H39" s="29" t="s">
        <v>28</v>
      </c>
      <c r="I39" s="31"/>
      <c r="K39" s="31"/>
    </row>
    <row r="40" spans="1:11" s="30" customFormat="1" ht="25.5" hidden="1" outlineLevel="2" x14ac:dyDescent="0.25">
      <c r="A40" s="25" t="s">
        <v>72</v>
      </c>
      <c r="B40" s="41" t="s">
        <v>73</v>
      </c>
      <c r="C40" s="28" t="s">
        <v>13</v>
      </c>
      <c r="D40" s="28">
        <v>361.95</v>
      </c>
      <c r="E40" s="28" t="e">
        <f>#REF!-#REF!</f>
        <v>#REF!</v>
      </c>
      <c r="F40" s="28" t="e">
        <f t="shared" si="0"/>
        <v>#REF!</v>
      </c>
      <c r="G40" s="29">
        <f t="shared" si="5"/>
        <v>-100</v>
      </c>
      <c r="H40" s="29" t="s">
        <v>36</v>
      </c>
      <c r="I40" s="31"/>
      <c r="K40" s="31"/>
    </row>
    <row r="41" spans="1:11" s="30" customFormat="1" ht="30" hidden="1" customHeight="1" outlineLevel="2" x14ac:dyDescent="0.25">
      <c r="A41" s="25" t="s">
        <v>74</v>
      </c>
      <c r="B41" s="41" t="s">
        <v>75</v>
      </c>
      <c r="C41" s="28" t="s">
        <v>13</v>
      </c>
      <c r="D41" s="28">
        <f>1124.2+2980</f>
        <v>4104.2</v>
      </c>
      <c r="E41" s="28" t="e">
        <f>#REF!-#REF!</f>
        <v>#REF!</v>
      </c>
      <c r="F41" s="28" t="e">
        <f t="shared" si="0"/>
        <v>#REF!</v>
      </c>
      <c r="G41" s="29">
        <f t="shared" si="5"/>
        <v>-100</v>
      </c>
      <c r="H41" s="29" t="s">
        <v>76</v>
      </c>
      <c r="I41" s="31"/>
      <c r="K41" s="31"/>
    </row>
    <row r="42" spans="1:11" s="30" customFormat="1" ht="28.5" hidden="1" customHeight="1" outlineLevel="2" x14ac:dyDescent="0.25">
      <c r="A42" s="25" t="s">
        <v>77</v>
      </c>
      <c r="B42" s="42" t="s">
        <v>78</v>
      </c>
      <c r="C42" s="28" t="s">
        <v>13</v>
      </c>
      <c r="D42" s="28">
        <f>330+83.66+821.5+350</f>
        <v>1585.1599999999999</v>
      </c>
      <c r="E42" s="28" t="e">
        <f>#REF!-#REF!</f>
        <v>#REF!</v>
      </c>
      <c r="F42" s="28" t="e">
        <f t="shared" si="0"/>
        <v>#REF!</v>
      </c>
      <c r="G42" s="29">
        <f t="shared" si="5"/>
        <v>-100</v>
      </c>
      <c r="H42" s="29" t="s">
        <v>33</v>
      </c>
      <c r="I42" s="31"/>
      <c r="K42" s="31"/>
    </row>
    <row r="43" spans="1:11" s="30" customFormat="1" ht="20.25" hidden="1" customHeight="1" outlineLevel="1" collapsed="1" x14ac:dyDescent="0.25">
      <c r="A43" s="25" t="s">
        <v>79</v>
      </c>
      <c r="B43" s="26" t="s">
        <v>80</v>
      </c>
      <c r="C43" s="28" t="s">
        <v>13</v>
      </c>
      <c r="D43" s="28">
        <f>7948.264+4645+2316.792+5982.104+1500+4095+4801.63+4000</f>
        <v>35288.79</v>
      </c>
      <c r="E43" s="28" t="e">
        <f>#REF!-#REF!</f>
        <v>#REF!</v>
      </c>
      <c r="F43" s="28" t="e">
        <f t="shared" si="0"/>
        <v>#REF!</v>
      </c>
      <c r="G43" s="29">
        <f t="shared" si="5"/>
        <v>-100</v>
      </c>
      <c r="H43" s="29" t="s">
        <v>33</v>
      </c>
      <c r="I43" s="31"/>
      <c r="K43" s="31"/>
    </row>
    <row r="44" spans="1:11" s="48" customFormat="1" outlineLevel="1" x14ac:dyDescent="0.25">
      <c r="A44" s="43" t="s">
        <v>81</v>
      </c>
      <c r="B44" s="44" t="s">
        <v>82</v>
      </c>
      <c r="C44" s="45" t="s">
        <v>13</v>
      </c>
      <c r="D44" s="46">
        <f>D45++D50+D51+D56+D62+D63+D73+D76+D87+D90+D96+D100+D101+D128+D129+D130+D131+D132+D133</f>
        <v>492335.33232773934</v>
      </c>
      <c r="E44" s="46">
        <f>'[1]ТС (СП) (2)'!H42</f>
        <v>500240.13759</v>
      </c>
      <c r="F44" s="46">
        <f t="shared" si="0"/>
        <v>7904.8052622606629</v>
      </c>
      <c r="G44" s="47">
        <f t="shared" si="5"/>
        <v>1.6055734259182941</v>
      </c>
      <c r="H44" s="47"/>
      <c r="I44" s="49"/>
      <c r="K44" s="49"/>
    </row>
    <row r="45" spans="1:11" hidden="1" outlineLevel="1" x14ac:dyDescent="0.25">
      <c r="A45" s="23" t="s">
        <v>83</v>
      </c>
      <c r="B45" s="50" t="s">
        <v>84</v>
      </c>
      <c r="C45" s="19" t="s">
        <v>13</v>
      </c>
      <c r="D45" s="23">
        <f t="shared" ref="D45" si="6">D46+D47+D48+D49</f>
        <v>9295.69</v>
      </c>
      <c r="E45" s="23" t="e">
        <f>#REF!-#REF!</f>
        <v>#REF!</v>
      </c>
      <c r="F45" s="23" t="e">
        <f t="shared" si="0"/>
        <v>#REF!</v>
      </c>
      <c r="G45" s="19">
        <f t="shared" si="5"/>
        <v>-100</v>
      </c>
      <c r="H45" s="19"/>
      <c r="I45" s="7"/>
      <c r="K45" s="7"/>
    </row>
    <row r="46" spans="1:11" s="30" customFormat="1" ht="36.75" hidden="1" customHeight="1" outlineLevel="2" x14ac:dyDescent="0.25">
      <c r="A46" s="25" t="s">
        <v>85</v>
      </c>
      <c r="B46" s="41" t="s">
        <v>86</v>
      </c>
      <c r="C46" s="28" t="s">
        <v>13</v>
      </c>
      <c r="D46" s="28">
        <f>2571.35+404.9+157.14</f>
        <v>3133.39</v>
      </c>
      <c r="E46" s="28" t="e">
        <f>#REF!-#REF!</f>
        <v>#REF!</v>
      </c>
      <c r="F46" s="28" t="e">
        <f t="shared" si="0"/>
        <v>#REF!</v>
      </c>
      <c r="G46" s="29">
        <f t="shared" si="5"/>
        <v>-100</v>
      </c>
      <c r="H46" s="29" t="s">
        <v>87</v>
      </c>
      <c r="I46" s="31"/>
      <c r="K46" s="31"/>
    </row>
    <row r="47" spans="1:11" s="30" customFormat="1" ht="17.25" hidden="1" customHeight="1" outlineLevel="2" x14ac:dyDescent="0.25">
      <c r="A47" s="25" t="s">
        <v>88</v>
      </c>
      <c r="B47" s="41" t="s">
        <v>89</v>
      </c>
      <c r="C47" s="28" t="s">
        <v>13</v>
      </c>
      <c r="D47" s="28">
        <v>6162.3</v>
      </c>
      <c r="E47" s="28" t="e">
        <f>#REF!-#REF!</f>
        <v>#REF!</v>
      </c>
      <c r="F47" s="28" t="e">
        <f t="shared" si="0"/>
        <v>#REF!</v>
      </c>
      <c r="G47" s="29">
        <f t="shared" si="5"/>
        <v>-100</v>
      </c>
      <c r="H47" s="29" t="s">
        <v>90</v>
      </c>
      <c r="I47" s="31"/>
      <c r="K47" s="31"/>
    </row>
    <row r="48" spans="1:11" s="30" customFormat="1" hidden="1" outlineLevel="2" x14ac:dyDescent="0.25">
      <c r="A48" s="25" t="s">
        <v>91</v>
      </c>
      <c r="B48" s="41" t="s">
        <v>92</v>
      </c>
      <c r="C48" s="28" t="s">
        <v>13</v>
      </c>
      <c r="D48" s="28"/>
      <c r="E48" s="28" t="e">
        <f>#REF!-#REF!</f>
        <v>#REF!</v>
      </c>
      <c r="F48" s="28" t="e">
        <f t="shared" si="0"/>
        <v>#REF!</v>
      </c>
      <c r="G48" s="29">
        <v>0</v>
      </c>
      <c r="H48" s="29"/>
      <c r="I48" s="31"/>
      <c r="K48" s="31"/>
    </row>
    <row r="49" spans="1:12" s="30" customFormat="1" hidden="1" outlineLevel="2" x14ac:dyDescent="0.25">
      <c r="A49" s="25" t="s">
        <v>93</v>
      </c>
      <c r="B49" s="41" t="s">
        <v>94</v>
      </c>
      <c r="C49" s="28" t="s">
        <v>13</v>
      </c>
      <c r="D49" s="28"/>
      <c r="E49" s="28" t="e">
        <f>#REF!-#REF!</f>
        <v>#REF!</v>
      </c>
      <c r="F49" s="28" t="e">
        <f t="shared" si="0"/>
        <v>#REF!</v>
      </c>
      <c r="G49" s="29">
        <v>0</v>
      </c>
      <c r="H49" s="29"/>
      <c r="I49" s="31"/>
      <c r="K49" s="31"/>
    </row>
    <row r="50" spans="1:12" s="33" customFormat="1" ht="31.5" hidden="1" outlineLevel="2" x14ac:dyDescent="0.25">
      <c r="A50" s="19" t="s">
        <v>95</v>
      </c>
      <c r="B50" s="50" t="s">
        <v>96</v>
      </c>
      <c r="C50" s="19" t="s">
        <v>13</v>
      </c>
      <c r="D50" s="23"/>
      <c r="E50" s="23" t="e">
        <f>#REF!-#REF!</f>
        <v>#REF!</v>
      </c>
      <c r="F50" s="23" t="e">
        <f t="shared" si="0"/>
        <v>#REF!</v>
      </c>
      <c r="G50" s="19">
        <v>0</v>
      </c>
      <c r="H50" s="19"/>
      <c r="I50" s="7"/>
      <c r="K50" s="7"/>
    </row>
    <row r="51" spans="1:12" hidden="1" outlineLevel="1" collapsed="1" x14ac:dyDescent="0.25">
      <c r="A51" s="19" t="s">
        <v>97</v>
      </c>
      <c r="B51" s="50" t="s">
        <v>98</v>
      </c>
      <c r="C51" s="19" t="s">
        <v>13</v>
      </c>
      <c r="D51" s="23">
        <v>44775.28</v>
      </c>
      <c r="E51" s="23" t="e">
        <f>#REF!-#REF!</f>
        <v>#REF!</v>
      </c>
      <c r="F51" s="23" t="e">
        <f t="shared" si="0"/>
        <v>#REF!</v>
      </c>
      <c r="G51" s="19">
        <f t="shared" ref="G51:G60" si="7">IFERROR(E51/D51*100,0)-100</f>
        <v>-100</v>
      </c>
      <c r="H51" s="19" t="s">
        <v>33</v>
      </c>
      <c r="I51" s="7"/>
      <c r="K51" s="7"/>
    </row>
    <row r="52" spans="1:12" s="30" customFormat="1" hidden="1" outlineLevel="2" x14ac:dyDescent="0.25">
      <c r="A52" s="25" t="s">
        <v>99</v>
      </c>
      <c r="B52" s="41" t="s">
        <v>100</v>
      </c>
      <c r="C52" s="28" t="s">
        <v>13</v>
      </c>
      <c r="D52" s="28"/>
      <c r="E52" s="28" t="e">
        <f>#REF!-#REF!</f>
        <v>#REF!</v>
      </c>
      <c r="F52" s="28" t="e">
        <f t="shared" si="0"/>
        <v>#REF!</v>
      </c>
      <c r="G52" s="29">
        <f t="shared" si="7"/>
        <v>-100</v>
      </c>
      <c r="H52" s="29"/>
      <c r="I52" s="31"/>
      <c r="K52" s="31"/>
    </row>
    <row r="53" spans="1:12" s="30" customFormat="1" hidden="1" outlineLevel="2" x14ac:dyDescent="0.25">
      <c r="A53" s="25" t="s">
        <v>101</v>
      </c>
      <c r="B53" s="41" t="s">
        <v>102</v>
      </c>
      <c r="C53" s="28" t="s">
        <v>13</v>
      </c>
      <c r="D53" s="28"/>
      <c r="E53" s="28" t="e">
        <f>#REF!-#REF!</f>
        <v>#REF!</v>
      </c>
      <c r="F53" s="28" t="e">
        <f t="shared" si="0"/>
        <v>#REF!</v>
      </c>
      <c r="G53" s="29">
        <f t="shared" si="7"/>
        <v>-100</v>
      </c>
      <c r="H53" s="29"/>
      <c r="I53" s="31"/>
      <c r="K53" s="31"/>
    </row>
    <row r="54" spans="1:12" s="30" customFormat="1" hidden="1" outlineLevel="2" x14ac:dyDescent="0.25">
      <c r="A54" s="25" t="s">
        <v>103</v>
      </c>
      <c r="B54" s="41" t="s">
        <v>104</v>
      </c>
      <c r="C54" s="28" t="s">
        <v>13</v>
      </c>
      <c r="D54" s="28"/>
      <c r="E54" s="28" t="e">
        <f>#REF!-#REF!</f>
        <v>#REF!</v>
      </c>
      <c r="F54" s="28" t="e">
        <f t="shared" si="0"/>
        <v>#REF!</v>
      </c>
      <c r="G54" s="29">
        <f t="shared" si="7"/>
        <v>-100</v>
      </c>
      <c r="H54" s="29"/>
      <c r="I54" s="31"/>
      <c r="K54" s="31"/>
    </row>
    <row r="55" spans="1:12" s="30" customFormat="1" hidden="1" outlineLevel="2" x14ac:dyDescent="0.25">
      <c r="A55" s="25" t="s">
        <v>105</v>
      </c>
      <c r="B55" s="41" t="s">
        <v>106</v>
      </c>
      <c r="C55" s="28" t="s">
        <v>13</v>
      </c>
      <c r="D55" s="28"/>
      <c r="E55" s="28" t="e">
        <f>#REF!-#REF!</f>
        <v>#REF!</v>
      </c>
      <c r="F55" s="28" t="e">
        <f t="shared" si="0"/>
        <v>#REF!</v>
      </c>
      <c r="G55" s="29">
        <f t="shared" si="7"/>
        <v>-100</v>
      </c>
      <c r="H55" s="29"/>
      <c r="I55" s="31"/>
      <c r="K55" s="31"/>
    </row>
    <row r="56" spans="1:12" hidden="1" outlineLevel="1" collapsed="1" x14ac:dyDescent="0.25">
      <c r="A56" s="23" t="s">
        <v>107</v>
      </c>
      <c r="B56" s="50" t="s">
        <v>108</v>
      </c>
      <c r="C56" s="19" t="s">
        <v>13</v>
      </c>
      <c r="D56" s="23">
        <f t="shared" ref="D56" si="8">SUM(D57:D61)</f>
        <v>22531.5</v>
      </c>
      <c r="E56" s="23" t="e">
        <f>#REF!-#REF!</f>
        <v>#REF!</v>
      </c>
      <c r="F56" s="23" t="e">
        <f t="shared" si="0"/>
        <v>#REF!</v>
      </c>
      <c r="G56" s="19">
        <f t="shared" si="7"/>
        <v>-100</v>
      </c>
      <c r="H56" s="19"/>
      <c r="I56" s="7"/>
      <c r="K56" s="7"/>
    </row>
    <row r="57" spans="1:12" hidden="1" outlineLevel="1" x14ac:dyDescent="0.25">
      <c r="A57" s="25" t="s">
        <v>109</v>
      </c>
      <c r="B57" s="41" t="s">
        <v>110</v>
      </c>
      <c r="C57" s="28" t="s">
        <v>13</v>
      </c>
      <c r="D57" s="28">
        <f>8920.7+14.9</f>
        <v>8935.6</v>
      </c>
      <c r="E57" s="28" t="e">
        <f>#REF!-#REF!</f>
        <v>#REF!</v>
      </c>
      <c r="F57" s="28" t="e">
        <f t="shared" si="0"/>
        <v>#REF!</v>
      </c>
      <c r="G57" s="29">
        <f t="shared" si="7"/>
        <v>-100</v>
      </c>
      <c r="H57" s="29" t="s">
        <v>90</v>
      </c>
      <c r="I57" s="31"/>
      <c r="K57" s="31"/>
      <c r="L57" s="41"/>
    </row>
    <row r="58" spans="1:12" hidden="1" outlineLevel="1" x14ac:dyDescent="0.25">
      <c r="A58" s="25" t="s">
        <v>111</v>
      </c>
      <c r="B58" s="41" t="s">
        <v>112</v>
      </c>
      <c r="C58" s="28" t="s">
        <v>13</v>
      </c>
      <c r="D58" s="28">
        <v>4046</v>
      </c>
      <c r="E58" s="28" t="e">
        <f>#REF!-#REF!</f>
        <v>#REF!</v>
      </c>
      <c r="F58" s="28" t="e">
        <f t="shared" si="0"/>
        <v>#REF!</v>
      </c>
      <c r="G58" s="29">
        <f t="shared" si="7"/>
        <v>-100</v>
      </c>
      <c r="H58" s="29" t="s">
        <v>90</v>
      </c>
      <c r="I58" s="31"/>
      <c r="K58" s="31"/>
      <c r="L58" s="41"/>
    </row>
    <row r="59" spans="1:12" hidden="1" outlineLevel="1" x14ac:dyDescent="0.25">
      <c r="A59" s="25" t="s">
        <v>113</v>
      </c>
      <c r="B59" s="41" t="s">
        <v>114</v>
      </c>
      <c r="C59" s="28" t="s">
        <v>13</v>
      </c>
      <c r="D59" s="28">
        <v>9425</v>
      </c>
      <c r="E59" s="28" t="e">
        <f>#REF!-#REF!</f>
        <v>#REF!</v>
      </c>
      <c r="F59" s="28" t="e">
        <f t="shared" si="0"/>
        <v>#REF!</v>
      </c>
      <c r="G59" s="29">
        <f t="shared" si="7"/>
        <v>-100</v>
      </c>
      <c r="H59" s="29" t="s">
        <v>90</v>
      </c>
      <c r="I59" s="31"/>
      <c r="K59" s="31"/>
      <c r="L59" s="41"/>
    </row>
    <row r="60" spans="1:12" hidden="1" outlineLevel="1" x14ac:dyDescent="0.25">
      <c r="A60" s="25" t="s">
        <v>115</v>
      </c>
      <c r="B60" s="41" t="s">
        <v>116</v>
      </c>
      <c r="C60" s="28" t="s">
        <v>13</v>
      </c>
      <c r="D60" s="28">
        <v>124.9</v>
      </c>
      <c r="E60" s="28" t="e">
        <f>#REF!-#REF!</f>
        <v>#REF!</v>
      </c>
      <c r="F60" s="28" t="e">
        <f t="shared" si="0"/>
        <v>#REF!</v>
      </c>
      <c r="G60" s="29">
        <f t="shared" si="7"/>
        <v>-100</v>
      </c>
      <c r="H60" s="29" t="s">
        <v>90</v>
      </c>
      <c r="I60" s="31"/>
      <c r="K60" s="31"/>
    </row>
    <row r="61" spans="1:12" hidden="1" outlineLevel="1" x14ac:dyDescent="0.25">
      <c r="A61" s="25" t="s">
        <v>117</v>
      </c>
      <c r="B61" s="41" t="s">
        <v>118</v>
      </c>
      <c r="C61" s="28" t="s">
        <v>13</v>
      </c>
      <c r="D61" s="28"/>
      <c r="E61" s="28" t="e">
        <f>#REF!-#REF!</f>
        <v>#REF!</v>
      </c>
      <c r="F61" s="28" t="e">
        <f t="shared" si="0"/>
        <v>#REF!</v>
      </c>
      <c r="G61" s="29">
        <v>0</v>
      </c>
      <c r="H61" s="29"/>
      <c r="I61" s="31"/>
      <c r="K61" s="31"/>
    </row>
    <row r="62" spans="1:12" ht="25.5" hidden="1" outlineLevel="1" x14ac:dyDescent="0.25">
      <c r="A62" s="23" t="s">
        <v>119</v>
      </c>
      <c r="B62" s="50" t="s">
        <v>120</v>
      </c>
      <c r="C62" s="19" t="s">
        <v>13</v>
      </c>
      <c r="D62" s="23">
        <f>5994.49+744.94+69+55+75+272.96+151.25</f>
        <v>7362.64</v>
      </c>
      <c r="E62" s="23" t="e">
        <f>#REF!-#REF!</f>
        <v>#REF!</v>
      </c>
      <c r="F62" s="23" t="e">
        <f t="shared" si="0"/>
        <v>#REF!</v>
      </c>
      <c r="G62" s="19">
        <f>IFERROR(E62/D62*100,0)-100</f>
        <v>-100</v>
      </c>
      <c r="H62" s="29" t="s">
        <v>121</v>
      </c>
      <c r="I62" s="31"/>
      <c r="K62" s="31"/>
      <c r="L62" s="41"/>
    </row>
    <row r="63" spans="1:12" ht="63" hidden="1" outlineLevel="1" x14ac:dyDescent="0.25">
      <c r="A63" s="23" t="s">
        <v>122</v>
      </c>
      <c r="B63" s="50" t="s">
        <v>123</v>
      </c>
      <c r="C63" s="19" t="s">
        <v>13</v>
      </c>
      <c r="D63" s="23">
        <f t="shared" ref="D63" si="9">D64+D65+D66+D67+D68+D69+D70+D71+D72</f>
        <v>49424.577732739403</v>
      </c>
      <c r="E63" s="23" t="e">
        <f>#REF!-#REF!</f>
        <v>#REF!</v>
      </c>
      <c r="F63" s="23" t="e">
        <f t="shared" si="0"/>
        <v>#REF!</v>
      </c>
      <c r="G63" s="19">
        <f>IFERROR(E63/D63*100,0)-100</f>
        <v>-100</v>
      </c>
      <c r="H63" s="19"/>
      <c r="I63" s="7"/>
      <c r="K63" s="7"/>
    </row>
    <row r="64" spans="1:12" s="30" customFormat="1" ht="25.5" hidden="1" outlineLevel="2" x14ac:dyDescent="0.25">
      <c r="A64" s="25" t="s">
        <v>124</v>
      </c>
      <c r="B64" s="41" t="s">
        <v>125</v>
      </c>
      <c r="C64" s="28" t="s">
        <v>13</v>
      </c>
      <c r="D64" s="28">
        <f>742+200+100+100+200+2054.7+956.5+100+86+2011.25</f>
        <v>6550.45</v>
      </c>
      <c r="E64" s="28" t="e">
        <f>#REF!-#REF!</f>
        <v>#REF!</v>
      </c>
      <c r="F64" s="28" t="e">
        <f t="shared" si="0"/>
        <v>#REF!</v>
      </c>
      <c r="G64" s="29">
        <f>IFERROR(E64/D64*100,0)-100</f>
        <v>-100</v>
      </c>
      <c r="H64" s="29" t="s">
        <v>28</v>
      </c>
      <c r="I64" s="31"/>
      <c r="K64" s="31"/>
    </row>
    <row r="65" spans="1:15" s="30" customFormat="1" ht="16.5" hidden="1" customHeight="1" outlineLevel="2" x14ac:dyDescent="0.25">
      <c r="A65" s="25" t="s">
        <v>126</v>
      </c>
      <c r="B65" s="41" t="s">
        <v>127</v>
      </c>
      <c r="C65" s="28" t="s">
        <v>13</v>
      </c>
      <c r="D65" s="28">
        <v>9767.84</v>
      </c>
      <c r="E65" s="28" t="e">
        <f>#REF!-#REF!</f>
        <v>#REF!</v>
      </c>
      <c r="F65" s="28" t="e">
        <f t="shared" si="0"/>
        <v>#REF!</v>
      </c>
      <c r="G65" s="29">
        <f>IFERROR(E65/D65*100,0)-100</f>
        <v>-100</v>
      </c>
      <c r="H65" s="29" t="s">
        <v>28</v>
      </c>
      <c r="I65" s="31"/>
      <c r="K65" s="31"/>
    </row>
    <row r="66" spans="1:15" s="30" customFormat="1" hidden="1" outlineLevel="2" x14ac:dyDescent="0.25">
      <c r="A66" s="25" t="s">
        <v>128</v>
      </c>
      <c r="B66" s="41" t="s">
        <v>129</v>
      </c>
      <c r="C66" s="28" t="s">
        <v>13</v>
      </c>
      <c r="D66" s="29"/>
      <c r="E66" s="29" t="e">
        <f>#REF!-#REF!</f>
        <v>#REF!</v>
      </c>
      <c r="F66" s="29" t="e">
        <f t="shared" si="0"/>
        <v>#REF!</v>
      </c>
      <c r="G66" s="29">
        <v>0</v>
      </c>
      <c r="H66" s="29"/>
      <c r="I66" s="31"/>
      <c r="K66" s="31"/>
    </row>
    <row r="67" spans="1:15" s="30" customFormat="1" hidden="1" outlineLevel="2" x14ac:dyDescent="0.25">
      <c r="A67" s="25" t="s">
        <v>130</v>
      </c>
      <c r="B67" s="41" t="s">
        <v>131</v>
      </c>
      <c r="C67" s="28" t="s">
        <v>13</v>
      </c>
      <c r="D67" s="28">
        <v>3470.71</v>
      </c>
      <c r="E67" s="28" t="e">
        <f>#REF!-#REF!</f>
        <v>#REF!</v>
      </c>
      <c r="F67" s="28" t="e">
        <f t="shared" si="0"/>
        <v>#REF!</v>
      </c>
      <c r="G67" s="29">
        <f>IFERROR(E67/D67*100,0)-100</f>
        <v>-100</v>
      </c>
      <c r="H67" s="29" t="s">
        <v>28</v>
      </c>
      <c r="I67" s="31"/>
      <c r="K67" s="31"/>
    </row>
    <row r="68" spans="1:15" s="30" customFormat="1" hidden="1" outlineLevel="2" x14ac:dyDescent="0.25">
      <c r="A68" s="25" t="s">
        <v>132</v>
      </c>
      <c r="B68" s="41" t="s">
        <v>133</v>
      </c>
      <c r="C68" s="28" t="s">
        <v>13</v>
      </c>
      <c r="D68" s="29"/>
      <c r="E68" s="29" t="e">
        <f>#REF!-#REF!</f>
        <v>#REF!</v>
      </c>
      <c r="F68" s="29" t="e">
        <f t="shared" si="0"/>
        <v>#REF!</v>
      </c>
      <c r="G68" s="29">
        <v>0</v>
      </c>
      <c r="H68" s="29"/>
      <c r="I68" s="31"/>
      <c r="K68" s="31"/>
    </row>
    <row r="69" spans="1:15" s="30" customFormat="1" ht="38.25" hidden="1" outlineLevel="2" x14ac:dyDescent="0.25">
      <c r="A69" s="25" t="s">
        <v>134</v>
      </c>
      <c r="B69" s="41" t="s">
        <v>135</v>
      </c>
      <c r="C69" s="28" t="s">
        <v>13</v>
      </c>
      <c r="D69" s="28">
        <v>11464.707742739405</v>
      </c>
      <c r="E69" s="28" t="e">
        <f>#REF!-#REF!</f>
        <v>#REF!</v>
      </c>
      <c r="F69" s="28" t="e">
        <f t="shared" si="0"/>
        <v>#REF!</v>
      </c>
      <c r="G69" s="29">
        <f>IFERROR(E69/D69*100,0)-100</f>
        <v>-100</v>
      </c>
      <c r="H69" s="29" t="s">
        <v>28</v>
      </c>
      <c r="I69" s="31"/>
      <c r="K69" s="31"/>
      <c r="N69" s="51"/>
      <c r="O69" s="51"/>
    </row>
    <row r="70" spans="1:15" s="30" customFormat="1" ht="38.25" hidden="1" outlineLevel="2" x14ac:dyDescent="0.25">
      <c r="A70" s="25" t="s">
        <v>136</v>
      </c>
      <c r="B70" s="41" t="s">
        <v>137</v>
      </c>
      <c r="C70" s="28" t="s">
        <v>13</v>
      </c>
      <c r="D70" s="28">
        <f>1400+100+268</f>
        <v>1768</v>
      </c>
      <c r="E70" s="28" t="e">
        <f>#REF!-#REF!</f>
        <v>#REF!</v>
      </c>
      <c r="F70" s="28" t="e">
        <f t="shared" si="0"/>
        <v>#REF!</v>
      </c>
      <c r="G70" s="29">
        <f>IFERROR(E70/D70*100,0)-100</f>
        <v>-100</v>
      </c>
      <c r="H70" s="29" t="s">
        <v>28</v>
      </c>
      <c r="I70" s="31"/>
      <c r="K70" s="31"/>
      <c r="N70" s="51"/>
      <c r="O70" s="51"/>
    </row>
    <row r="71" spans="1:15" s="30" customFormat="1" hidden="1" outlineLevel="2" x14ac:dyDescent="0.25">
      <c r="A71" s="25" t="s">
        <v>138</v>
      </c>
      <c r="B71" s="41" t="s">
        <v>139</v>
      </c>
      <c r="C71" s="28" t="s">
        <v>13</v>
      </c>
      <c r="D71" s="28">
        <v>14939.72</v>
      </c>
      <c r="E71" s="28" t="e">
        <f>#REF!-#REF!</f>
        <v>#REF!</v>
      </c>
      <c r="F71" s="28" t="e">
        <f t="shared" si="0"/>
        <v>#REF!</v>
      </c>
      <c r="G71" s="29">
        <f>IFERROR(E71/D71*100,0)-100</f>
        <v>-100</v>
      </c>
      <c r="H71" s="29" t="s">
        <v>28</v>
      </c>
      <c r="I71" s="31"/>
      <c r="K71" s="31"/>
    </row>
    <row r="72" spans="1:15" s="30" customFormat="1" ht="24.6" hidden="1" customHeight="1" outlineLevel="2" x14ac:dyDescent="0.25">
      <c r="A72" s="25" t="s">
        <v>140</v>
      </c>
      <c r="B72" s="41" t="s">
        <v>141</v>
      </c>
      <c r="C72" s="28" t="s">
        <v>13</v>
      </c>
      <c r="D72" s="28">
        <v>1463.1499899999997</v>
      </c>
      <c r="E72" s="28" t="e">
        <f>#REF!-#REF!</f>
        <v>#REF!</v>
      </c>
      <c r="F72" s="28" t="e">
        <f t="shared" si="0"/>
        <v>#REF!</v>
      </c>
      <c r="G72" s="29">
        <f>IFERROR(E72/D72*100,0)-100</f>
        <v>-100</v>
      </c>
      <c r="H72" s="29" t="s">
        <v>28</v>
      </c>
      <c r="I72" s="31"/>
      <c r="K72" s="31"/>
    </row>
    <row r="73" spans="1:15" ht="63" hidden="1" outlineLevel="1" collapsed="1" x14ac:dyDescent="0.25">
      <c r="A73" s="23" t="s">
        <v>142</v>
      </c>
      <c r="B73" s="50" t="s">
        <v>143</v>
      </c>
      <c r="C73" s="19" t="s">
        <v>13</v>
      </c>
      <c r="D73" s="23">
        <v>0</v>
      </c>
      <c r="E73" s="23" t="e">
        <f>#REF!-#REF!</f>
        <v>#REF!</v>
      </c>
      <c r="F73" s="23" t="e">
        <f t="shared" si="0"/>
        <v>#REF!</v>
      </c>
      <c r="G73" s="19">
        <v>0</v>
      </c>
      <c r="H73" s="19"/>
      <c r="I73" s="7"/>
      <c r="K73" s="7"/>
    </row>
    <row r="74" spans="1:15" s="30" customFormat="1" ht="29.45" hidden="1" customHeight="1" outlineLevel="1" x14ac:dyDescent="0.25">
      <c r="A74" s="25" t="s">
        <v>144</v>
      </c>
      <c r="B74" s="41" t="s">
        <v>145</v>
      </c>
      <c r="C74" s="28" t="s">
        <v>13</v>
      </c>
      <c r="D74" s="28"/>
      <c r="E74" s="28" t="e">
        <f>#REF!-#REF!</f>
        <v>#REF!</v>
      </c>
      <c r="F74" s="28" t="e">
        <f t="shared" si="0"/>
        <v>#REF!</v>
      </c>
      <c r="G74" s="29">
        <f t="shared" ref="G74:G79" si="10">IFERROR(E74/D74*100,0)-100</f>
        <v>-100</v>
      </c>
      <c r="H74" s="29"/>
      <c r="I74" s="31"/>
      <c r="K74" s="31"/>
    </row>
    <row r="75" spans="1:15" s="30" customFormat="1" ht="38.25" hidden="1" outlineLevel="1" x14ac:dyDescent="0.25">
      <c r="A75" s="25" t="s">
        <v>146</v>
      </c>
      <c r="B75" s="41" t="s">
        <v>147</v>
      </c>
      <c r="C75" s="28" t="s">
        <v>13</v>
      </c>
      <c r="D75" s="28"/>
      <c r="E75" s="28" t="e">
        <f>#REF!-#REF!</f>
        <v>#REF!</v>
      </c>
      <c r="F75" s="28" t="e">
        <f t="shared" si="0"/>
        <v>#REF!</v>
      </c>
      <c r="G75" s="29">
        <f t="shared" si="10"/>
        <v>-100</v>
      </c>
      <c r="H75" s="29"/>
      <c r="I75" s="31"/>
      <c r="K75" s="31"/>
    </row>
    <row r="76" spans="1:15" ht="31.5" hidden="1" outlineLevel="1" x14ac:dyDescent="0.25">
      <c r="A76" s="23" t="s">
        <v>148</v>
      </c>
      <c r="B76" s="50" t="s">
        <v>149</v>
      </c>
      <c r="C76" s="19" t="s">
        <v>13</v>
      </c>
      <c r="D76" s="23">
        <f>SUM(D77:D86)</f>
        <v>38924.65</v>
      </c>
      <c r="E76" s="23" t="e">
        <f>#REF!-#REF!</f>
        <v>#REF!</v>
      </c>
      <c r="F76" s="23" t="e">
        <f t="shared" si="0"/>
        <v>#REF!</v>
      </c>
      <c r="G76" s="19">
        <f t="shared" si="10"/>
        <v>-100</v>
      </c>
      <c r="H76" s="29" t="s">
        <v>36</v>
      </c>
      <c r="I76" s="31"/>
      <c r="K76" s="7"/>
    </row>
    <row r="77" spans="1:15" s="30" customFormat="1" ht="25.5" hidden="1" outlineLevel="2" x14ac:dyDescent="0.25">
      <c r="A77" s="25" t="s">
        <v>150</v>
      </c>
      <c r="B77" s="41" t="s">
        <v>151</v>
      </c>
      <c r="C77" s="28" t="s">
        <v>13</v>
      </c>
      <c r="D77" s="28">
        <v>3136.51</v>
      </c>
      <c r="E77" s="28" t="e">
        <f>#REF!-#REF!</f>
        <v>#REF!</v>
      </c>
      <c r="F77" s="28" t="e">
        <f t="shared" ref="F77:F140" si="11">E77-D77</f>
        <v>#REF!</v>
      </c>
      <c r="G77" s="29">
        <f t="shared" si="10"/>
        <v>-100</v>
      </c>
      <c r="H77" s="29" t="s">
        <v>36</v>
      </c>
      <c r="I77" s="31"/>
      <c r="K77" s="31"/>
    </row>
    <row r="78" spans="1:15" s="30" customFormat="1" ht="25.5" hidden="1" outlineLevel="2" x14ac:dyDescent="0.25">
      <c r="A78" s="25" t="s">
        <v>152</v>
      </c>
      <c r="B78" s="41" t="s">
        <v>153</v>
      </c>
      <c r="C78" s="28" t="s">
        <v>13</v>
      </c>
      <c r="D78" s="28">
        <v>27808.9</v>
      </c>
      <c r="E78" s="28" t="e">
        <f>#REF!-#REF!</f>
        <v>#REF!</v>
      </c>
      <c r="F78" s="28" t="e">
        <f t="shared" si="11"/>
        <v>#REF!</v>
      </c>
      <c r="G78" s="29">
        <f t="shared" si="10"/>
        <v>-100</v>
      </c>
      <c r="H78" s="29" t="s">
        <v>36</v>
      </c>
      <c r="I78" s="31"/>
      <c r="K78" s="31"/>
    </row>
    <row r="79" spans="1:15" s="30" customFormat="1" ht="25.5" hidden="1" outlineLevel="2" x14ac:dyDescent="0.25">
      <c r="A79" s="25" t="s">
        <v>154</v>
      </c>
      <c r="B79" s="41" t="s">
        <v>155</v>
      </c>
      <c r="C79" s="28" t="s">
        <v>13</v>
      </c>
      <c r="D79" s="28">
        <v>6836.98</v>
      </c>
      <c r="E79" s="28" t="e">
        <f>#REF!-#REF!</f>
        <v>#REF!</v>
      </c>
      <c r="F79" s="28" t="e">
        <f t="shared" si="11"/>
        <v>#REF!</v>
      </c>
      <c r="G79" s="29">
        <f t="shared" si="10"/>
        <v>-100</v>
      </c>
      <c r="H79" s="29" t="s">
        <v>36</v>
      </c>
      <c r="I79" s="31"/>
      <c r="K79" s="31"/>
    </row>
    <row r="80" spans="1:15" s="30" customFormat="1" ht="25.5" hidden="1" outlineLevel="2" x14ac:dyDescent="0.25">
      <c r="A80" s="25" t="s">
        <v>156</v>
      </c>
      <c r="B80" s="41" t="s">
        <v>157</v>
      </c>
      <c r="C80" s="28" t="s">
        <v>13</v>
      </c>
      <c r="D80" s="28"/>
      <c r="E80" s="28" t="e">
        <f>#REF!-#REF!</f>
        <v>#REF!</v>
      </c>
      <c r="F80" s="28" t="e">
        <f t="shared" si="11"/>
        <v>#REF!</v>
      </c>
      <c r="G80" s="29">
        <v>0</v>
      </c>
      <c r="H80" s="29" t="s">
        <v>36</v>
      </c>
      <c r="I80" s="31"/>
      <c r="K80" s="31"/>
    </row>
    <row r="81" spans="1:15" s="30" customFormat="1" ht="28.9" hidden="1" customHeight="1" outlineLevel="2" x14ac:dyDescent="0.25">
      <c r="A81" s="25" t="s">
        <v>158</v>
      </c>
      <c r="B81" s="41" t="s">
        <v>159</v>
      </c>
      <c r="C81" s="28" t="s">
        <v>13</v>
      </c>
      <c r="D81" s="28"/>
      <c r="E81" s="28" t="e">
        <f>#REF!-#REF!</f>
        <v>#REF!</v>
      </c>
      <c r="F81" s="28" t="e">
        <f t="shared" si="11"/>
        <v>#REF!</v>
      </c>
      <c r="G81" s="29">
        <v>0</v>
      </c>
      <c r="H81" s="29" t="s">
        <v>36</v>
      </c>
      <c r="I81" s="31"/>
      <c r="K81" s="31"/>
    </row>
    <row r="82" spans="1:15" s="30" customFormat="1" ht="29.25" hidden="1" customHeight="1" outlineLevel="2" x14ac:dyDescent="0.25">
      <c r="A82" s="25" t="s">
        <v>160</v>
      </c>
      <c r="B82" s="41" t="s">
        <v>161</v>
      </c>
      <c r="C82" s="28" t="s">
        <v>13</v>
      </c>
      <c r="D82" s="28"/>
      <c r="E82" s="28" t="e">
        <f>#REF!-#REF!</f>
        <v>#REF!</v>
      </c>
      <c r="F82" s="28" t="e">
        <f t="shared" si="11"/>
        <v>#REF!</v>
      </c>
      <c r="G82" s="29">
        <v>0</v>
      </c>
      <c r="H82" s="29" t="s">
        <v>36</v>
      </c>
      <c r="I82" s="31"/>
      <c r="K82" s="31"/>
    </row>
    <row r="83" spans="1:15" s="30" customFormat="1" hidden="1" outlineLevel="2" x14ac:dyDescent="0.25">
      <c r="A83" s="25" t="s">
        <v>162</v>
      </c>
      <c r="B83" s="41" t="s">
        <v>163</v>
      </c>
      <c r="C83" s="28" t="s">
        <v>13</v>
      </c>
      <c r="D83" s="28">
        <v>554.54</v>
      </c>
      <c r="E83" s="28" t="e">
        <f>#REF!-#REF!</f>
        <v>#REF!</v>
      </c>
      <c r="F83" s="28" t="e">
        <f t="shared" si="11"/>
        <v>#REF!</v>
      </c>
      <c r="G83" s="29">
        <f t="shared" ref="G83:G91" si="12">IFERROR(E83/D83*100,0)-100</f>
        <v>-100</v>
      </c>
      <c r="H83" s="29" t="s">
        <v>36</v>
      </c>
      <c r="I83" s="31"/>
      <c r="K83" s="31"/>
    </row>
    <row r="84" spans="1:15" s="30" customFormat="1" ht="25.5" hidden="1" outlineLevel="2" x14ac:dyDescent="0.25">
      <c r="A84" s="25" t="s">
        <v>164</v>
      </c>
      <c r="B84" s="41" t="s">
        <v>165</v>
      </c>
      <c r="C84" s="28" t="s">
        <v>13</v>
      </c>
      <c r="D84" s="28">
        <v>62.72</v>
      </c>
      <c r="E84" s="28" t="e">
        <f>#REF!-#REF!</f>
        <v>#REF!</v>
      </c>
      <c r="F84" s="28" t="e">
        <f t="shared" si="11"/>
        <v>#REF!</v>
      </c>
      <c r="G84" s="29">
        <f t="shared" si="12"/>
        <v>-100</v>
      </c>
      <c r="H84" s="29" t="s">
        <v>36</v>
      </c>
      <c r="I84" s="31"/>
      <c r="K84" s="31"/>
    </row>
    <row r="85" spans="1:15" s="30" customFormat="1" ht="25.5" hidden="1" outlineLevel="2" x14ac:dyDescent="0.25">
      <c r="A85" s="25" t="s">
        <v>166</v>
      </c>
      <c r="B85" s="41" t="s">
        <v>167</v>
      </c>
      <c r="C85" s="28" t="s">
        <v>13</v>
      </c>
      <c r="D85" s="28">
        <v>475</v>
      </c>
      <c r="E85" s="28" t="e">
        <f>#REF!-#REF!</f>
        <v>#REF!</v>
      </c>
      <c r="F85" s="28" t="e">
        <f t="shared" si="11"/>
        <v>#REF!</v>
      </c>
      <c r="G85" s="29">
        <f t="shared" si="12"/>
        <v>-100</v>
      </c>
      <c r="H85" s="29" t="s">
        <v>36</v>
      </c>
      <c r="I85" s="31"/>
      <c r="K85" s="31"/>
    </row>
    <row r="86" spans="1:15" s="30" customFormat="1" ht="25.5" hidden="1" outlineLevel="2" x14ac:dyDescent="0.25">
      <c r="A86" s="25" t="s">
        <v>168</v>
      </c>
      <c r="B86" s="41" t="s">
        <v>169</v>
      </c>
      <c r="C86" s="28" t="s">
        <v>13</v>
      </c>
      <c r="D86" s="28">
        <v>50</v>
      </c>
      <c r="E86" s="28" t="e">
        <f>#REF!-#REF!</f>
        <v>#REF!</v>
      </c>
      <c r="F86" s="28" t="e">
        <f t="shared" si="11"/>
        <v>#REF!</v>
      </c>
      <c r="G86" s="29">
        <f t="shared" si="12"/>
        <v>-100</v>
      </c>
      <c r="H86" s="29" t="s">
        <v>36</v>
      </c>
      <c r="I86" s="31"/>
      <c r="K86" s="31"/>
    </row>
    <row r="87" spans="1:15" ht="37.5" hidden="1" customHeight="1" outlineLevel="1" collapsed="1" x14ac:dyDescent="0.25">
      <c r="A87" s="23" t="s">
        <v>170</v>
      </c>
      <c r="B87" s="50" t="s">
        <v>171</v>
      </c>
      <c r="C87" s="19" t="s">
        <v>13</v>
      </c>
      <c r="D87" s="23">
        <f t="shared" ref="D87" si="13">D88+D89</f>
        <v>5062.5</v>
      </c>
      <c r="E87" s="23" t="e">
        <f>#REF!-#REF!</f>
        <v>#REF!</v>
      </c>
      <c r="F87" s="23" t="e">
        <f t="shared" si="11"/>
        <v>#REF!</v>
      </c>
      <c r="G87" s="19">
        <f t="shared" si="12"/>
        <v>-100</v>
      </c>
      <c r="H87" s="19"/>
      <c r="I87" s="7"/>
      <c r="K87" s="7"/>
    </row>
    <row r="88" spans="1:15" s="32" customFormat="1" ht="19.5" hidden="1" customHeight="1" outlineLevel="1" x14ac:dyDescent="0.25">
      <c r="A88" s="25" t="s">
        <v>172</v>
      </c>
      <c r="B88" s="41" t="s">
        <v>173</v>
      </c>
      <c r="C88" s="28" t="s">
        <v>13</v>
      </c>
      <c r="D88" s="28">
        <v>5050</v>
      </c>
      <c r="E88" s="28" t="e">
        <f>#REF!-#REF!</f>
        <v>#REF!</v>
      </c>
      <c r="F88" s="28" t="e">
        <f t="shared" si="11"/>
        <v>#REF!</v>
      </c>
      <c r="G88" s="29">
        <f t="shared" si="12"/>
        <v>-100</v>
      </c>
      <c r="H88" s="29" t="s">
        <v>90</v>
      </c>
      <c r="I88" s="31"/>
      <c r="K88" s="31"/>
      <c r="L88" s="30"/>
    </row>
    <row r="89" spans="1:15" s="32" customFormat="1" hidden="1" outlineLevel="1" x14ac:dyDescent="0.25">
      <c r="A89" s="25" t="s">
        <v>174</v>
      </c>
      <c r="B89" s="41" t="s">
        <v>175</v>
      </c>
      <c r="C89" s="28" t="s">
        <v>13</v>
      </c>
      <c r="D89" s="28">
        <v>12.5</v>
      </c>
      <c r="E89" s="28" t="e">
        <f>#REF!-#REF!</f>
        <v>#REF!</v>
      </c>
      <c r="F89" s="28" t="e">
        <f t="shared" si="11"/>
        <v>#REF!</v>
      </c>
      <c r="G89" s="29">
        <f t="shared" si="12"/>
        <v>-100</v>
      </c>
      <c r="H89" s="29" t="s">
        <v>90</v>
      </c>
      <c r="I89" s="31"/>
      <c r="K89" s="31"/>
      <c r="L89" s="30"/>
    </row>
    <row r="90" spans="1:15" ht="31.5" hidden="1" outlineLevel="1" x14ac:dyDescent="0.25">
      <c r="A90" s="19" t="s">
        <v>176</v>
      </c>
      <c r="B90" s="50" t="s">
        <v>177</v>
      </c>
      <c r="C90" s="19" t="s">
        <v>13</v>
      </c>
      <c r="D90" s="23">
        <f t="shared" ref="D90" si="14">D91+D93+D92+D94+D95</f>
        <v>37769.74</v>
      </c>
      <c r="E90" s="23" t="e">
        <f>#REF!-#REF!</f>
        <v>#REF!</v>
      </c>
      <c r="F90" s="23" t="e">
        <f t="shared" si="11"/>
        <v>#REF!</v>
      </c>
      <c r="G90" s="19">
        <f t="shared" si="12"/>
        <v>-100</v>
      </c>
      <c r="H90" s="19"/>
      <c r="I90" s="7"/>
      <c r="K90" s="7"/>
    </row>
    <row r="91" spans="1:15" s="32" customFormat="1" hidden="1" outlineLevel="1" x14ac:dyDescent="0.25">
      <c r="A91" s="25" t="s">
        <v>178</v>
      </c>
      <c r="B91" s="41" t="s">
        <v>179</v>
      </c>
      <c r="C91" s="28" t="s">
        <v>13</v>
      </c>
      <c r="D91" s="28">
        <f>8775.14+6058</f>
        <v>14833.14</v>
      </c>
      <c r="E91" s="28" t="e">
        <f>#REF!-#REF!</f>
        <v>#REF!</v>
      </c>
      <c r="F91" s="28" t="e">
        <f t="shared" si="11"/>
        <v>#REF!</v>
      </c>
      <c r="G91" s="29">
        <f t="shared" si="12"/>
        <v>-100</v>
      </c>
      <c r="H91" s="29" t="s">
        <v>76</v>
      </c>
      <c r="I91" s="31"/>
      <c r="K91" s="31"/>
      <c r="L91" s="30"/>
    </row>
    <row r="92" spans="1:15" s="32" customFormat="1" ht="27" hidden="1" customHeight="1" outlineLevel="1" x14ac:dyDescent="0.25">
      <c r="A92" s="25" t="s">
        <v>180</v>
      </c>
      <c r="B92" s="41" t="s">
        <v>181</v>
      </c>
      <c r="C92" s="28" t="s">
        <v>13</v>
      </c>
      <c r="D92" s="28"/>
      <c r="E92" s="28" t="e">
        <f>#REF!-#REF!</f>
        <v>#REF!</v>
      </c>
      <c r="F92" s="28" t="e">
        <f t="shared" si="11"/>
        <v>#REF!</v>
      </c>
      <c r="G92" s="29">
        <v>0</v>
      </c>
      <c r="H92" s="29"/>
      <c r="I92" s="31"/>
      <c r="K92" s="31"/>
    </row>
    <row r="93" spans="1:15" s="32" customFormat="1" hidden="1" outlineLevel="1" x14ac:dyDescent="0.25">
      <c r="A93" s="25" t="s">
        <v>182</v>
      </c>
      <c r="B93" s="41" t="s">
        <v>183</v>
      </c>
      <c r="C93" s="28" t="s">
        <v>13</v>
      </c>
      <c r="D93" s="28">
        <v>22936.6</v>
      </c>
      <c r="E93" s="28" t="e">
        <f>#REF!-#REF!</f>
        <v>#REF!</v>
      </c>
      <c r="F93" s="28" t="e">
        <f t="shared" si="11"/>
        <v>#REF!</v>
      </c>
      <c r="G93" s="29">
        <f>IFERROR(E93/D93*100,0)-100</f>
        <v>-100</v>
      </c>
      <c r="H93" s="29" t="s">
        <v>76</v>
      </c>
      <c r="I93" s="31"/>
      <c r="K93" s="31"/>
    </row>
    <row r="94" spans="1:15" s="32" customFormat="1" hidden="1" outlineLevel="1" x14ac:dyDescent="0.25">
      <c r="A94" s="25" t="s">
        <v>184</v>
      </c>
      <c r="B94" s="41" t="s">
        <v>185</v>
      </c>
      <c r="C94" s="28" t="s">
        <v>13</v>
      </c>
      <c r="D94" s="28"/>
      <c r="E94" s="28" t="e">
        <f>#REF!-#REF!</f>
        <v>#REF!</v>
      </c>
      <c r="F94" s="28" t="e">
        <f t="shared" si="11"/>
        <v>#REF!</v>
      </c>
      <c r="G94" s="29">
        <v>0</v>
      </c>
      <c r="H94" s="29"/>
      <c r="I94" s="31"/>
      <c r="K94" s="31"/>
    </row>
    <row r="95" spans="1:15" s="32" customFormat="1" ht="25.5" hidden="1" outlineLevel="1" x14ac:dyDescent="0.25">
      <c r="A95" s="25" t="s">
        <v>186</v>
      </c>
      <c r="B95" s="41" t="s">
        <v>187</v>
      </c>
      <c r="C95" s="28" t="s">
        <v>13</v>
      </c>
      <c r="D95" s="28"/>
      <c r="E95" s="28" t="e">
        <f>#REF!-#REF!</f>
        <v>#REF!</v>
      </c>
      <c r="F95" s="28" t="e">
        <f t="shared" si="11"/>
        <v>#REF!</v>
      </c>
      <c r="G95" s="29">
        <v>0</v>
      </c>
      <c r="H95" s="29"/>
      <c r="I95" s="31"/>
      <c r="K95" s="31"/>
    </row>
    <row r="96" spans="1:15" hidden="1" outlineLevel="1" x14ac:dyDescent="0.25">
      <c r="A96" s="52" t="s">
        <v>188</v>
      </c>
      <c r="B96" s="50" t="s">
        <v>189</v>
      </c>
      <c r="C96" s="19" t="s">
        <v>13</v>
      </c>
      <c r="D96" s="23">
        <f t="shared" ref="D96" si="15">D97+D98+D99</f>
        <v>5895.8257100000001</v>
      </c>
      <c r="E96" s="23" t="e">
        <f>#REF!-#REF!</f>
        <v>#REF!</v>
      </c>
      <c r="F96" s="23" t="e">
        <f t="shared" si="11"/>
        <v>#REF!</v>
      </c>
      <c r="G96" s="19">
        <f>IFERROR(E96/D96*100,0)-100</f>
        <v>-100</v>
      </c>
      <c r="H96" s="19"/>
      <c r="I96" s="7"/>
      <c r="J96" s="24"/>
      <c r="K96" s="7"/>
    </row>
    <row r="97" spans="1:19" s="32" customFormat="1" hidden="1" outlineLevel="1" x14ac:dyDescent="0.25">
      <c r="A97" s="25" t="s">
        <v>190</v>
      </c>
      <c r="B97" s="41" t="s">
        <v>191</v>
      </c>
      <c r="C97" s="28" t="s">
        <v>13</v>
      </c>
      <c r="D97" s="28">
        <v>1339.2857099999999</v>
      </c>
      <c r="E97" s="28" t="e">
        <f>#REF!-#REF!</f>
        <v>#REF!</v>
      </c>
      <c r="F97" s="28" t="e">
        <f t="shared" si="11"/>
        <v>#REF!</v>
      </c>
      <c r="G97" s="29">
        <f>IFERROR(E97/D97*100,0)-100</f>
        <v>-100</v>
      </c>
      <c r="H97" s="29" t="s">
        <v>47</v>
      </c>
      <c r="I97" s="31"/>
      <c r="K97" s="31"/>
      <c r="L97" s="30"/>
    </row>
    <row r="98" spans="1:19" s="32" customFormat="1" hidden="1" outlineLevel="1" x14ac:dyDescent="0.25">
      <c r="A98" s="25" t="s">
        <v>192</v>
      </c>
      <c r="B98" s="41" t="s">
        <v>193</v>
      </c>
      <c r="C98" s="28" t="s">
        <v>13</v>
      </c>
      <c r="D98" s="28"/>
      <c r="E98" s="28" t="e">
        <f>#REF!-#REF!</f>
        <v>#REF!</v>
      </c>
      <c r="F98" s="28" t="e">
        <f t="shared" si="11"/>
        <v>#REF!</v>
      </c>
      <c r="G98" s="29">
        <v>0</v>
      </c>
      <c r="H98" s="29"/>
      <c r="I98" s="31"/>
      <c r="K98" s="31"/>
    </row>
    <row r="99" spans="1:19" s="32" customFormat="1" ht="38.25" hidden="1" outlineLevel="1" x14ac:dyDescent="0.25">
      <c r="A99" s="25" t="s">
        <v>194</v>
      </c>
      <c r="B99" s="41" t="s">
        <v>195</v>
      </c>
      <c r="C99" s="28" t="s">
        <v>13</v>
      </c>
      <c r="D99" s="28">
        <f>669.5+1150+1948.78+120+106.26+562</f>
        <v>4556.54</v>
      </c>
      <c r="E99" s="28" t="e">
        <f>#REF!-#REF!</f>
        <v>#REF!</v>
      </c>
      <c r="F99" s="28" t="e">
        <f t="shared" si="11"/>
        <v>#REF!</v>
      </c>
      <c r="G99" s="29">
        <f>IFERROR(E99/D99*100,0)-100</f>
        <v>-100</v>
      </c>
      <c r="H99" s="29" t="s">
        <v>196</v>
      </c>
      <c r="I99" s="31"/>
      <c r="K99" s="31"/>
      <c r="L99" s="30"/>
      <c r="M99" s="30"/>
    </row>
    <row r="100" spans="1:19" ht="41.45" hidden="1" customHeight="1" outlineLevel="1" x14ac:dyDescent="0.25">
      <c r="A100" s="52" t="s">
        <v>197</v>
      </c>
      <c r="B100" s="50" t="s">
        <v>198</v>
      </c>
      <c r="C100" s="19" t="s">
        <v>13</v>
      </c>
      <c r="D100" s="23">
        <f>1066.56+1616.71+820+300</f>
        <v>3803.27</v>
      </c>
      <c r="E100" s="23" t="e">
        <f>#REF!-#REF!</f>
        <v>#REF!</v>
      </c>
      <c r="F100" s="23" t="e">
        <f t="shared" si="11"/>
        <v>#REF!</v>
      </c>
      <c r="G100" s="19">
        <f>IFERROR(E100/D100*100,0)-100</f>
        <v>-100</v>
      </c>
      <c r="H100" s="19" t="s">
        <v>199</v>
      </c>
      <c r="I100" s="7"/>
      <c r="J100" s="7"/>
      <c r="K100" s="7"/>
      <c r="L100" s="30"/>
    </row>
    <row r="101" spans="1:19" hidden="1" outlineLevel="1" x14ac:dyDescent="0.25">
      <c r="A101" s="52" t="s">
        <v>200</v>
      </c>
      <c r="B101" s="50" t="s">
        <v>201</v>
      </c>
      <c r="C101" s="19" t="s">
        <v>13</v>
      </c>
      <c r="D101" s="23">
        <f>SUM(D102:D127)</f>
        <v>28191.769650000002</v>
      </c>
      <c r="E101" s="23" t="e">
        <f>#REF!-#REF!</f>
        <v>#REF!</v>
      </c>
      <c r="F101" s="23" t="e">
        <f t="shared" si="11"/>
        <v>#REF!</v>
      </c>
      <c r="G101" s="19">
        <f>IFERROR(E101/D101*100,0)-100</f>
        <v>-100</v>
      </c>
      <c r="H101" s="19"/>
      <c r="I101" s="7"/>
      <c r="K101" s="7"/>
    </row>
    <row r="102" spans="1:19" s="30" customFormat="1" hidden="1" outlineLevel="2" x14ac:dyDescent="0.25">
      <c r="A102" s="25" t="s">
        <v>202</v>
      </c>
      <c r="B102" s="41" t="s">
        <v>203</v>
      </c>
      <c r="C102" s="28" t="s">
        <v>13</v>
      </c>
      <c r="D102" s="28">
        <f>700+235+862.5</f>
        <v>1797.5</v>
      </c>
      <c r="E102" s="28" t="e">
        <f>#REF!-#REF!</f>
        <v>#REF!</v>
      </c>
      <c r="F102" s="28" t="e">
        <f t="shared" si="11"/>
        <v>#REF!</v>
      </c>
      <c r="G102" s="29">
        <f>IFERROR(E102/D102*100,0)-100</f>
        <v>-100</v>
      </c>
      <c r="H102" s="29" t="s">
        <v>204</v>
      </c>
      <c r="I102" s="31"/>
      <c r="K102" s="31"/>
    </row>
    <row r="103" spans="1:19" s="30" customFormat="1" ht="25.5" hidden="1" outlineLevel="2" x14ac:dyDescent="0.25">
      <c r="A103" s="25" t="s">
        <v>205</v>
      </c>
      <c r="B103" s="41" t="s">
        <v>206</v>
      </c>
      <c r="C103" s="28" t="s">
        <v>13</v>
      </c>
      <c r="D103" s="28"/>
      <c r="E103" s="28" t="e">
        <f>#REF!-#REF!</f>
        <v>#REF!</v>
      </c>
      <c r="F103" s="28" t="e">
        <f t="shared" si="11"/>
        <v>#REF!</v>
      </c>
      <c r="G103" s="29">
        <v>0</v>
      </c>
      <c r="H103" s="29"/>
      <c r="I103" s="31"/>
      <c r="K103" s="31"/>
    </row>
    <row r="104" spans="1:19" s="30" customFormat="1" hidden="1" outlineLevel="2" x14ac:dyDescent="0.25">
      <c r="A104" s="25" t="s">
        <v>207</v>
      </c>
      <c r="B104" s="41" t="s">
        <v>208</v>
      </c>
      <c r="C104" s="28" t="s">
        <v>13</v>
      </c>
      <c r="D104" s="28"/>
      <c r="E104" s="28" t="e">
        <f>#REF!-#REF!</f>
        <v>#REF!</v>
      </c>
      <c r="F104" s="28" t="e">
        <f t="shared" si="11"/>
        <v>#REF!</v>
      </c>
      <c r="G104" s="29">
        <v>0</v>
      </c>
      <c r="H104" s="29"/>
      <c r="I104" s="31"/>
      <c r="K104" s="31"/>
    </row>
    <row r="105" spans="1:19" s="30" customFormat="1" ht="63.75" hidden="1" outlineLevel="2" x14ac:dyDescent="0.25">
      <c r="A105" s="25" t="s">
        <v>209</v>
      </c>
      <c r="B105" s="41" t="s">
        <v>210</v>
      </c>
      <c r="C105" s="28" t="s">
        <v>13</v>
      </c>
      <c r="D105" s="28">
        <f>215.22+1750.2+4000+3588.45</f>
        <v>9553.869999999999</v>
      </c>
      <c r="E105" s="28" t="e">
        <f>#REF!-#REF!</f>
        <v>#REF!</v>
      </c>
      <c r="F105" s="28" t="e">
        <f t="shared" si="11"/>
        <v>#REF!</v>
      </c>
      <c r="G105" s="29">
        <f>IFERROR(E105/D105*100,0)-100</f>
        <v>-100</v>
      </c>
      <c r="H105" s="29" t="s">
        <v>211</v>
      </c>
      <c r="I105" s="31"/>
      <c r="K105" s="31"/>
      <c r="N105" s="51"/>
      <c r="O105" s="51"/>
      <c r="R105" s="51"/>
      <c r="S105" s="51"/>
    </row>
    <row r="106" spans="1:19" s="30" customFormat="1" hidden="1" outlineLevel="2" x14ac:dyDescent="0.25">
      <c r="A106" s="25" t="s">
        <v>212</v>
      </c>
      <c r="B106" s="41" t="s">
        <v>213</v>
      </c>
      <c r="C106" s="28" t="s">
        <v>13</v>
      </c>
      <c r="D106" s="28"/>
      <c r="E106" s="28" t="e">
        <f>#REF!-#REF!</f>
        <v>#REF!</v>
      </c>
      <c r="F106" s="28" t="e">
        <f t="shared" si="11"/>
        <v>#REF!</v>
      </c>
      <c r="G106" s="29">
        <v>0</v>
      </c>
      <c r="H106" s="29"/>
      <c r="I106" s="31"/>
      <c r="K106" s="31"/>
      <c r="N106" s="51"/>
      <c r="O106" s="51"/>
      <c r="R106" s="51"/>
      <c r="S106" s="51"/>
    </row>
    <row r="107" spans="1:19" s="30" customFormat="1" ht="38.25" hidden="1" outlineLevel="2" x14ac:dyDescent="0.25">
      <c r="A107" s="25" t="s">
        <v>214</v>
      </c>
      <c r="B107" s="41" t="s">
        <v>215</v>
      </c>
      <c r="C107" s="28" t="s">
        <v>13</v>
      </c>
      <c r="D107" s="28">
        <v>223.21429000000001</v>
      </c>
      <c r="E107" s="28" t="e">
        <f>#REF!-#REF!</f>
        <v>#REF!</v>
      </c>
      <c r="F107" s="28" t="e">
        <f t="shared" si="11"/>
        <v>#REF!</v>
      </c>
      <c r="G107" s="29">
        <f>IFERROR(E107/D107*100,0)-100</f>
        <v>-100</v>
      </c>
      <c r="H107" s="29" t="s">
        <v>216</v>
      </c>
      <c r="I107" s="31"/>
      <c r="K107" s="31"/>
    </row>
    <row r="108" spans="1:19" s="30" customFormat="1" hidden="1" outlineLevel="2" x14ac:dyDescent="0.25">
      <c r="A108" s="25" t="s">
        <v>217</v>
      </c>
      <c r="B108" s="41" t="s">
        <v>218</v>
      </c>
      <c r="C108" s="28" t="s">
        <v>13</v>
      </c>
      <c r="D108" s="28">
        <f>216+31.5</f>
        <v>247.5</v>
      </c>
      <c r="E108" s="28" t="e">
        <f>#REF!-#REF!</f>
        <v>#REF!</v>
      </c>
      <c r="F108" s="28" t="e">
        <f t="shared" si="11"/>
        <v>#REF!</v>
      </c>
      <c r="G108" s="29">
        <f>IFERROR(E108/D108*100,0)-100</f>
        <v>-100</v>
      </c>
      <c r="H108" s="29" t="s">
        <v>33</v>
      </c>
      <c r="I108" s="31"/>
      <c r="K108" s="31"/>
    </row>
    <row r="109" spans="1:19" s="30" customFormat="1" hidden="1" outlineLevel="2" x14ac:dyDescent="0.25">
      <c r="A109" s="25" t="s">
        <v>219</v>
      </c>
      <c r="B109" s="41" t="s">
        <v>220</v>
      </c>
      <c r="C109" s="28" t="s">
        <v>13</v>
      </c>
      <c r="D109" s="28"/>
      <c r="E109" s="28" t="e">
        <f>#REF!-#REF!</f>
        <v>#REF!</v>
      </c>
      <c r="F109" s="28" t="e">
        <f t="shared" si="11"/>
        <v>#REF!</v>
      </c>
      <c r="G109" s="29">
        <v>0</v>
      </c>
      <c r="H109" s="29"/>
      <c r="I109" s="31"/>
      <c r="K109" s="31"/>
    </row>
    <row r="110" spans="1:19" s="30" customFormat="1" hidden="1" outlineLevel="2" x14ac:dyDescent="0.25">
      <c r="A110" s="25" t="s">
        <v>221</v>
      </c>
      <c r="B110" s="41" t="s">
        <v>222</v>
      </c>
      <c r="C110" s="28" t="s">
        <v>13</v>
      </c>
      <c r="D110" s="28">
        <f>601.12773+17.046</f>
        <v>618.17373000000009</v>
      </c>
      <c r="E110" s="28" t="e">
        <f>#REF!-#REF!</f>
        <v>#REF!</v>
      </c>
      <c r="F110" s="28" t="e">
        <f t="shared" si="11"/>
        <v>#REF!</v>
      </c>
      <c r="G110" s="29">
        <f>IFERROR(E110/D110*100,0)-100</f>
        <v>-100</v>
      </c>
      <c r="H110" s="29" t="s">
        <v>33</v>
      </c>
      <c r="I110" s="31"/>
      <c r="K110" s="31"/>
    </row>
    <row r="111" spans="1:19" s="30" customFormat="1" hidden="1" outlineLevel="2" x14ac:dyDescent="0.25">
      <c r="A111" s="25" t="s">
        <v>223</v>
      </c>
      <c r="B111" s="41" t="s">
        <v>224</v>
      </c>
      <c r="C111" s="28" t="s">
        <v>13</v>
      </c>
      <c r="D111" s="28">
        <v>108</v>
      </c>
      <c r="E111" s="28" t="e">
        <f>#REF!-#REF!</f>
        <v>#REF!</v>
      </c>
      <c r="F111" s="28" t="e">
        <f t="shared" si="11"/>
        <v>#REF!</v>
      </c>
      <c r="G111" s="29">
        <f>IFERROR(E111/D111*100,0)-100</f>
        <v>-100</v>
      </c>
      <c r="H111" s="29" t="s">
        <v>33</v>
      </c>
      <c r="I111" s="31"/>
      <c r="J111" s="31"/>
      <c r="K111" s="31"/>
    </row>
    <row r="112" spans="1:19" s="30" customFormat="1" hidden="1" outlineLevel="2" x14ac:dyDescent="0.25">
      <c r="A112" s="25" t="s">
        <v>225</v>
      </c>
      <c r="B112" s="41" t="s">
        <v>226</v>
      </c>
      <c r="C112" s="28" t="s">
        <v>13</v>
      </c>
      <c r="D112" s="28">
        <v>80</v>
      </c>
      <c r="E112" s="28" t="e">
        <f>#REF!-#REF!</f>
        <v>#REF!</v>
      </c>
      <c r="F112" s="28" t="e">
        <f t="shared" si="11"/>
        <v>#REF!</v>
      </c>
      <c r="G112" s="29">
        <f>IFERROR(E112/D112*100,0)-100</f>
        <v>-100</v>
      </c>
      <c r="H112" s="29" t="s">
        <v>33</v>
      </c>
      <c r="I112" s="31"/>
      <c r="J112" s="31"/>
      <c r="K112" s="31"/>
    </row>
    <row r="113" spans="1:12" s="30" customFormat="1" hidden="1" outlineLevel="2" x14ac:dyDescent="0.25">
      <c r="A113" s="25" t="s">
        <v>227</v>
      </c>
      <c r="B113" s="41" t="s">
        <v>228</v>
      </c>
      <c r="C113" s="28" t="s">
        <v>13</v>
      </c>
      <c r="D113" s="28">
        <f>2797.5+199</f>
        <v>2996.5</v>
      </c>
      <c r="E113" s="28" t="e">
        <f>#REF!-#REF!</f>
        <v>#REF!</v>
      </c>
      <c r="F113" s="28" t="e">
        <f t="shared" si="11"/>
        <v>#REF!</v>
      </c>
      <c r="G113" s="29">
        <f>IFERROR(E113/D113*100,0)-100</f>
        <v>-100</v>
      </c>
      <c r="H113" s="29" t="s">
        <v>28</v>
      </c>
      <c r="I113" s="31"/>
      <c r="K113" s="31"/>
    </row>
    <row r="114" spans="1:12" s="30" customFormat="1" hidden="1" outlineLevel="2" x14ac:dyDescent="0.25">
      <c r="A114" s="25" t="s">
        <v>229</v>
      </c>
      <c r="B114" s="41" t="s">
        <v>230</v>
      </c>
      <c r="C114" s="28" t="s">
        <v>13</v>
      </c>
      <c r="D114" s="28">
        <v>7409.3</v>
      </c>
      <c r="E114" s="28" t="e">
        <f>#REF!-#REF!</f>
        <v>#REF!</v>
      </c>
      <c r="F114" s="28" t="e">
        <f t="shared" si="11"/>
        <v>#REF!</v>
      </c>
      <c r="G114" s="29">
        <f>IFERROR(E114/D114*100,0)-100</f>
        <v>-100</v>
      </c>
      <c r="H114" s="29" t="s">
        <v>33</v>
      </c>
      <c r="I114" s="31"/>
      <c r="K114" s="31"/>
      <c r="L114" s="53"/>
    </row>
    <row r="115" spans="1:12" s="30" customFormat="1" hidden="1" outlineLevel="2" x14ac:dyDescent="0.25">
      <c r="A115" s="25" t="s">
        <v>231</v>
      </c>
      <c r="B115" s="41" t="s">
        <v>232</v>
      </c>
      <c r="C115" s="28" t="s">
        <v>13</v>
      </c>
      <c r="D115" s="28"/>
      <c r="E115" s="28" t="e">
        <f>#REF!-#REF!</f>
        <v>#REF!</v>
      </c>
      <c r="F115" s="28" t="e">
        <f t="shared" si="11"/>
        <v>#REF!</v>
      </c>
      <c r="G115" s="29">
        <v>0</v>
      </c>
      <c r="H115" s="29"/>
      <c r="I115" s="31"/>
      <c r="K115" s="31"/>
    </row>
    <row r="116" spans="1:12" s="30" customFormat="1" ht="25.5" hidden="1" outlineLevel="2" x14ac:dyDescent="0.25">
      <c r="A116" s="25" t="s">
        <v>233</v>
      </c>
      <c r="B116" s="41" t="s">
        <v>234</v>
      </c>
      <c r="C116" s="28" t="s">
        <v>13</v>
      </c>
      <c r="D116" s="28">
        <v>200</v>
      </c>
      <c r="E116" s="28" t="e">
        <f>#REF!-#REF!</f>
        <v>#REF!</v>
      </c>
      <c r="F116" s="28" t="e">
        <f t="shared" si="11"/>
        <v>#REF!</v>
      </c>
      <c r="G116" s="29">
        <f>IFERROR(E116/D116*100,0)-100</f>
        <v>-100</v>
      </c>
      <c r="H116" s="29" t="s">
        <v>33</v>
      </c>
      <c r="I116" s="31"/>
      <c r="K116" s="31"/>
    </row>
    <row r="117" spans="1:12" s="30" customFormat="1" ht="25.5" hidden="1" outlineLevel="2" x14ac:dyDescent="0.25">
      <c r="A117" s="25" t="s">
        <v>235</v>
      </c>
      <c r="B117" s="41" t="s">
        <v>236</v>
      </c>
      <c r="C117" s="28" t="s">
        <v>13</v>
      </c>
      <c r="D117" s="28">
        <v>1575</v>
      </c>
      <c r="E117" s="28" t="e">
        <f>#REF!-#REF!</f>
        <v>#REF!</v>
      </c>
      <c r="F117" s="28" t="e">
        <f t="shared" si="11"/>
        <v>#REF!</v>
      </c>
      <c r="G117" s="29">
        <f>IFERROR(E117/D117*100,0)-100</f>
        <v>-100</v>
      </c>
      <c r="H117" s="29" t="s">
        <v>237</v>
      </c>
      <c r="I117" s="31"/>
      <c r="K117" s="31"/>
    </row>
    <row r="118" spans="1:12" s="30" customFormat="1" ht="14.25" hidden="1" customHeight="1" outlineLevel="2" x14ac:dyDescent="0.25">
      <c r="A118" s="25" t="s">
        <v>238</v>
      </c>
      <c r="B118" s="41" t="s">
        <v>239</v>
      </c>
      <c r="C118" s="28" t="s">
        <v>13</v>
      </c>
      <c r="D118" s="28">
        <v>130.41999999999999</v>
      </c>
      <c r="E118" s="28" t="e">
        <f>#REF!-#REF!</f>
        <v>#REF!</v>
      </c>
      <c r="F118" s="28" t="e">
        <f t="shared" si="11"/>
        <v>#REF!</v>
      </c>
      <c r="G118" s="29">
        <f>IFERROR(E118/D118*100,0)-100</f>
        <v>-100</v>
      </c>
      <c r="H118" s="29" t="s">
        <v>33</v>
      </c>
      <c r="I118" s="31"/>
      <c r="K118" s="31"/>
    </row>
    <row r="119" spans="1:12" s="30" customFormat="1" ht="51" hidden="1" outlineLevel="2" x14ac:dyDescent="0.25">
      <c r="A119" s="25" t="s">
        <v>240</v>
      </c>
      <c r="B119" s="41" t="s">
        <v>241</v>
      </c>
      <c r="C119" s="28" t="s">
        <v>13</v>
      </c>
      <c r="D119" s="28">
        <f>700+824.32/1.12</f>
        <v>1436</v>
      </c>
      <c r="E119" s="28" t="e">
        <f>#REF!-#REF!</f>
        <v>#REF!</v>
      </c>
      <c r="F119" s="28" t="e">
        <f t="shared" si="11"/>
        <v>#REF!</v>
      </c>
      <c r="G119" s="29">
        <f>IFERROR(E119/D119*100,0)-100</f>
        <v>-100</v>
      </c>
      <c r="H119" s="29" t="s">
        <v>242</v>
      </c>
      <c r="I119" s="31"/>
      <c r="K119" s="31"/>
    </row>
    <row r="120" spans="1:12" s="30" customFormat="1" ht="25.5" hidden="1" outlineLevel="2" x14ac:dyDescent="0.25">
      <c r="A120" s="25" t="s">
        <v>243</v>
      </c>
      <c r="B120" s="41" t="s">
        <v>244</v>
      </c>
      <c r="C120" s="28" t="s">
        <v>13</v>
      </c>
      <c r="D120" s="28"/>
      <c r="E120" s="28" t="e">
        <f>#REF!-#REF!</f>
        <v>#REF!</v>
      </c>
      <c r="F120" s="28" t="e">
        <f t="shared" si="11"/>
        <v>#REF!</v>
      </c>
      <c r="G120" s="29">
        <v>0</v>
      </c>
      <c r="H120" s="29"/>
      <c r="I120" s="31"/>
      <c r="K120" s="31"/>
    </row>
    <row r="121" spans="1:12" s="30" customFormat="1" hidden="1" outlineLevel="2" x14ac:dyDescent="0.25">
      <c r="A121" s="25" t="s">
        <v>245</v>
      </c>
      <c r="B121" s="41" t="s">
        <v>246</v>
      </c>
      <c r="C121" s="28" t="s">
        <v>13</v>
      </c>
      <c r="D121" s="28">
        <v>926.26874999999995</v>
      </c>
      <c r="E121" s="28" t="e">
        <f>#REF!-#REF!</f>
        <v>#REF!</v>
      </c>
      <c r="F121" s="28" t="e">
        <f t="shared" si="11"/>
        <v>#REF!</v>
      </c>
      <c r="G121" s="29">
        <f>IFERROR(E121/D121*100,0)-100</f>
        <v>-100</v>
      </c>
      <c r="H121" s="29" t="s">
        <v>33</v>
      </c>
      <c r="I121" s="31"/>
      <c r="J121" s="31"/>
      <c r="K121" s="31"/>
    </row>
    <row r="122" spans="1:12" s="30" customFormat="1" hidden="1" outlineLevel="2" x14ac:dyDescent="0.25">
      <c r="A122" s="25" t="s">
        <v>247</v>
      </c>
      <c r="B122" s="41" t="s">
        <v>248</v>
      </c>
      <c r="C122" s="28" t="s">
        <v>13</v>
      </c>
      <c r="D122" s="28"/>
      <c r="E122" s="28" t="e">
        <f>#REF!-#REF!</f>
        <v>#REF!</v>
      </c>
      <c r="F122" s="28" t="e">
        <f t="shared" si="11"/>
        <v>#REF!</v>
      </c>
      <c r="G122" s="29">
        <v>0</v>
      </c>
      <c r="H122" s="29"/>
      <c r="I122" s="31"/>
      <c r="J122" s="31"/>
      <c r="K122" s="31"/>
    </row>
    <row r="123" spans="1:12" s="30" customFormat="1" ht="25.5" hidden="1" outlineLevel="2" x14ac:dyDescent="0.25">
      <c r="A123" s="25" t="s">
        <v>249</v>
      </c>
      <c r="B123" s="41" t="s">
        <v>250</v>
      </c>
      <c r="C123" s="28" t="s">
        <v>13</v>
      </c>
      <c r="D123" s="28">
        <v>248.49288000000001</v>
      </c>
      <c r="E123" s="28" t="e">
        <f>#REF!-#REF!</f>
        <v>#REF!</v>
      </c>
      <c r="F123" s="28" t="e">
        <f t="shared" si="11"/>
        <v>#REF!</v>
      </c>
      <c r="G123" s="29">
        <f t="shared" ref="G123:G133" si="16">IFERROR(E123/D123*100,0)-100</f>
        <v>-100</v>
      </c>
      <c r="H123" s="29" t="s">
        <v>251</v>
      </c>
      <c r="I123" s="31"/>
      <c r="J123" s="31"/>
      <c r="K123" s="31"/>
    </row>
    <row r="124" spans="1:12" s="30" customFormat="1" hidden="1" outlineLevel="2" x14ac:dyDescent="0.25">
      <c r="A124" s="25" t="s">
        <v>252</v>
      </c>
      <c r="B124" s="41" t="s">
        <v>253</v>
      </c>
      <c r="C124" s="28" t="s">
        <v>13</v>
      </c>
      <c r="D124" s="28">
        <v>199.52</v>
      </c>
      <c r="E124" s="28" t="e">
        <f>#REF!-#REF!</f>
        <v>#REF!</v>
      </c>
      <c r="F124" s="28" t="e">
        <f t="shared" si="11"/>
        <v>#REF!</v>
      </c>
      <c r="G124" s="29">
        <f t="shared" si="16"/>
        <v>-100</v>
      </c>
      <c r="H124" s="29" t="s">
        <v>33</v>
      </c>
      <c r="I124" s="31"/>
      <c r="K124" s="31"/>
    </row>
    <row r="125" spans="1:12" s="30" customFormat="1" ht="25.5" hidden="1" outlineLevel="2" x14ac:dyDescent="0.25">
      <c r="A125" s="25" t="s">
        <v>254</v>
      </c>
      <c r="B125" s="41" t="s">
        <v>255</v>
      </c>
      <c r="C125" s="28" t="s">
        <v>13</v>
      </c>
      <c r="D125" s="28">
        <v>182.45</v>
      </c>
      <c r="E125" s="28" t="e">
        <f>#REF!-#REF!</f>
        <v>#REF!</v>
      </c>
      <c r="F125" s="28" t="e">
        <f t="shared" si="11"/>
        <v>#REF!</v>
      </c>
      <c r="G125" s="29">
        <f t="shared" si="16"/>
        <v>-100</v>
      </c>
      <c r="H125" s="29" t="s">
        <v>33</v>
      </c>
      <c r="I125" s="31"/>
      <c r="K125" s="31"/>
    </row>
    <row r="126" spans="1:12" s="30" customFormat="1" hidden="1" outlineLevel="2" x14ac:dyDescent="0.25">
      <c r="A126" s="25" t="s">
        <v>256</v>
      </c>
      <c r="B126" s="41" t="s">
        <v>257</v>
      </c>
      <c r="C126" s="28" t="s">
        <v>13</v>
      </c>
      <c r="D126" s="28">
        <v>49.56</v>
      </c>
      <c r="E126" s="28" t="e">
        <f>#REF!-#REF!</f>
        <v>#REF!</v>
      </c>
      <c r="F126" s="28" t="e">
        <f t="shared" si="11"/>
        <v>#REF!</v>
      </c>
      <c r="G126" s="29">
        <f t="shared" si="16"/>
        <v>-100</v>
      </c>
      <c r="H126" s="29" t="s">
        <v>33</v>
      </c>
      <c r="I126" s="31"/>
      <c r="K126" s="31"/>
    </row>
    <row r="127" spans="1:12" s="30" customFormat="1" ht="38.25" hidden="1" outlineLevel="2" x14ac:dyDescent="0.25">
      <c r="A127" s="25" t="s">
        <v>258</v>
      </c>
      <c r="B127" s="41" t="s">
        <v>259</v>
      </c>
      <c r="C127" s="28" t="s">
        <v>13</v>
      </c>
      <c r="D127" s="28">
        <f>235.2/1.12</f>
        <v>209.99999999999997</v>
      </c>
      <c r="E127" s="28" t="e">
        <f>#REF!-#REF!</f>
        <v>#REF!</v>
      </c>
      <c r="F127" s="28" t="e">
        <f t="shared" si="11"/>
        <v>#REF!</v>
      </c>
      <c r="G127" s="29">
        <f t="shared" si="16"/>
        <v>-100</v>
      </c>
      <c r="H127" s="29" t="s">
        <v>242</v>
      </c>
      <c r="I127" s="31"/>
      <c r="K127" s="31"/>
      <c r="L127" s="53"/>
    </row>
    <row r="128" spans="1:12" ht="31.5" hidden="1" outlineLevel="1" collapsed="1" x14ac:dyDescent="0.25">
      <c r="A128" s="52" t="s">
        <v>260</v>
      </c>
      <c r="B128" s="50" t="s">
        <v>261</v>
      </c>
      <c r="C128" s="19" t="s">
        <v>13</v>
      </c>
      <c r="D128" s="23">
        <v>72699.899999999994</v>
      </c>
      <c r="E128" s="23" t="e">
        <f>#REF!-#REF!</f>
        <v>#REF!</v>
      </c>
      <c r="F128" s="23" t="e">
        <f t="shared" si="11"/>
        <v>#REF!</v>
      </c>
      <c r="G128" s="19">
        <f t="shared" si="16"/>
        <v>-100</v>
      </c>
      <c r="H128" s="19" t="s">
        <v>33</v>
      </c>
      <c r="I128" s="7"/>
      <c r="J128" s="7"/>
      <c r="K128" s="7"/>
      <c r="L128" s="30"/>
    </row>
    <row r="129" spans="1:20" hidden="1" outlineLevel="1" x14ac:dyDescent="0.25">
      <c r="A129" s="52" t="s">
        <v>262</v>
      </c>
      <c r="B129" s="50" t="s">
        <v>263</v>
      </c>
      <c r="C129" s="19" t="s">
        <v>13</v>
      </c>
      <c r="D129" s="23">
        <f>89019-D164</f>
        <v>86219.488754999998</v>
      </c>
      <c r="E129" s="23" t="e">
        <f>#REF!-#REF!</f>
        <v>#REF!</v>
      </c>
      <c r="F129" s="23" t="e">
        <f t="shared" si="11"/>
        <v>#REF!</v>
      </c>
      <c r="G129" s="19">
        <f t="shared" si="16"/>
        <v>-100</v>
      </c>
      <c r="H129" s="19" t="s">
        <v>264</v>
      </c>
      <c r="I129" s="7"/>
      <c r="K129" s="7"/>
    </row>
    <row r="130" spans="1:20" ht="39" hidden="1" customHeight="1" outlineLevel="1" x14ac:dyDescent="0.25">
      <c r="A130" s="52" t="s">
        <v>265</v>
      </c>
      <c r="B130" s="50" t="s">
        <v>266</v>
      </c>
      <c r="C130" s="19" t="s">
        <v>13</v>
      </c>
      <c r="D130" s="23">
        <f>11273.64+(11044.82+1000)</f>
        <v>23318.46</v>
      </c>
      <c r="E130" s="23" t="e">
        <f>#REF!-#REF!</f>
        <v>#REF!</v>
      </c>
      <c r="F130" s="23" t="e">
        <f t="shared" si="11"/>
        <v>#REF!</v>
      </c>
      <c r="G130" s="19">
        <f t="shared" si="16"/>
        <v>-100</v>
      </c>
      <c r="H130" s="19" t="s">
        <v>267</v>
      </c>
      <c r="I130" s="7"/>
      <c r="K130" s="7"/>
      <c r="L130" s="30"/>
    </row>
    <row r="131" spans="1:20" ht="27" hidden="1" customHeight="1" outlineLevel="1" x14ac:dyDescent="0.25">
      <c r="A131" s="52" t="s">
        <v>268</v>
      </c>
      <c r="B131" s="50" t="s">
        <v>269</v>
      </c>
      <c r="C131" s="19" t="s">
        <v>13</v>
      </c>
      <c r="D131" s="23">
        <f>14854+16.12331+13</f>
        <v>14883.123310000001</v>
      </c>
      <c r="E131" s="23" t="e">
        <f>#REF!-#REF!</f>
        <v>#REF!</v>
      </c>
      <c r="F131" s="23" t="e">
        <f t="shared" si="11"/>
        <v>#REF!</v>
      </c>
      <c r="G131" s="19">
        <f t="shared" si="16"/>
        <v>-100</v>
      </c>
      <c r="H131" s="19" t="s">
        <v>270</v>
      </c>
      <c r="I131" s="7"/>
      <c r="K131" s="7"/>
      <c r="L131" s="30"/>
    </row>
    <row r="132" spans="1:20" ht="27.6" hidden="1" customHeight="1" outlineLevel="1" x14ac:dyDescent="0.25">
      <c r="A132" s="52" t="s">
        <v>271</v>
      </c>
      <c r="B132" s="50" t="s">
        <v>272</v>
      </c>
      <c r="C132" s="19" t="s">
        <v>13</v>
      </c>
      <c r="D132" s="23">
        <v>33922.480170000003</v>
      </c>
      <c r="E132" s="23" t="e">
        <f>#REF!-#REF!</f>
        <v>#REF!</v>
      </c>
      <c r="F132" s="23" t="e">
        <f t="shared" si="11"/>
        <v>#REF!</v>
      </c>
      <c r="G132" s="19">
        <f t="shared" si="16"/>
        <v>-100</v>
      </c>
      <c r="H132" s="19" t="s">
        <v>61</v>
      </c>
      <c r="I132" s="7"/>
      <c r="J132" s="7"/>
      <c r="K132" s="7"/>
      <c r="L132" s="30"/>
      <c r="O132" s="54"/>
      <c r="P132" s="54"/>
    </row>
    <row r="133" spans="1:20" hidden="1" outlineLevel="1" x14ac:dyDescent="0.25">
      <c r="A133" s="52" t="s">
        <v>273</v>
      </c>
      <c r="B133" s="50" t="s">
        <v>274</v>
      </c>
      <c r="C133" s="19" t="s">
        <v>13</v>
      </c>
      <c r="D133" s="23">
        <f t="shared" ref="D133" si="17">D134+D135+D136+D137+D138+D139</f>
        <v>8254.4369999999999</v>
      </c>
      <c r="E133" s="23" t="e">
        <f>#REF!-#REF!</f>
        <v>#REF!</v>
      </c>
      <c r="F133" s="23" t="e">
        <f t="shared" si="11"/>
        <v>#REF!</v>
      </c>
      <c r="G133" s="19">
        <f t="shared" si="16"/>
        <v>-100</v>
      </c>
      <c r="H133" s="19"/>
      <c r="I133" s="7"/>
      <c r="L133" s="55"/>
      <c r="O133" s="54"/>
      <c r="P133" s="54"/>
    </row>
    <row r="134" spans="1:20" s="30" customFormat="1" ht="25.5" hidden="1" outlineLevel="2" x14ac:dyDescent="0.2">
      <c r="A134" s="25" t="s">
        <v>275</v>
      </c>
      <c r="B134" s="41" t="s">
        <v>276</v>
      </c>
      <c r="C134" s="28" t="s">
        <v>13</v>
      </c>
      <c r="D134" s="28"/>
      <c r="E134" s="28" t="e">
        <f>#REF!-#REF!</f>
        <v>#REF!</v>
      </c>
      <c r="F134" s="28" t="e">
        <f t="shared" si="11"/>
        <v>#REF!</v>
      </c>
      <c r="G134" s="29">
        <v>0</v>
      </c>
      <c r="H134" s="29"/>
      <c r="I134" s="31"/>
      <c r="K134" s="31"/>
      <c r="L134" s="55"/>
    </row>
    <row r="135" spans="1:20" s="30" customFormat="1" ht="25.5" hidden="1" outlineLevel="2" x14ac:dyDescent="0.2">
      <c r="A135" s="25" t="s">
        <v>277</v>
      </c>
      <c r="B135" s="41" t="s">
        <v>278</v>
      </c>
      <c r="C135" s="28" t="s">
        <v>13</v>
      </c>
      <c r="D135" s="28">
        <v>404.71699999999998</v>
      </c>
      <c r="E135" s="28" t="e">
        <f>#REF!-#REF!</f>
        <v>#REF!</v>
      </c>
      <c r="F135" s="28" t="e">
        <f t="shared" si="11"/>
        <v>#REF!</v>
      </c>
      <c r="G135" s="29">
        <f>IFERROR(E135/D135*100,0)-100</f>
        <v>-100</v>
      </c>
      <c r="H135" s="29" t="s">
        <v>28</v>
      </c>
      <c r="I135" s="31"/>
      <c r="K135" s="31"/>
      <c r="L135" s="55"/>
    </row>
    <row r="136" spans="1:20" s="30" customFormat="1" ht="25.5" hidden="1" outlineLevel="1" collapsed="1" x14ac:dyDescent="0.25">
      <c r="A136" s="25" t="s">
        <v>279</v>
      </c>
      <c r="B136" s="42" t="s">
        <v>280</v>
      </c>
      <c r="C136" s="28" t="s">
        <v>13</v>
      </c>
      <c r="D136" s="28">
        <v>2920.66</v>
      </c>
      <c r="E136" s="28" t="e">
        <f>#REF!-#REF!</f>
        <v>#REF!</v>
      </c>
      <c r="F136" s="28" t="e">
        <f t="shared" si="11"/>
        <v>#REF!</v>
      </c>
      <c r="G136" s="29">
        <f>IFERROR(E136/D136*100,0)-100</f>
        <v>-100</v>
      </c>
      <c r="H136" s="29" t="s">
        <v>36</v>
      </c>
      <c r="I136" s="31"/>
      <c r="J136" s="31"/>
      <c r="K136" s="31"/>
      <c r="O136" s="51"/>
      <c r="P136" s="51"/>
      <c r="S136" s="51"/>
      <c r="T136" s="51"/>
    </row>
    <row r="137" spans="1:20" s="30" customFormat="1" hidden="1" outlineLevel="2" x14ac:dyDescent="0.25">
      <c r="A137" s="25" t="s">
        <v>281</v>
      </c>
      <c r="B137" s="41" t="s">
        <v>282</v>
      </c>
      <c r="C137" s="28" t="s">
        <v>13</v>
      </c>
      <c r="D137" s="28">
        <v>3021.06</v>
      </c>
      <c r="E137" s="28" t="e">
        <f>#REF!-#REF!</f>
        <v>#REF!</v>
      </c>
      <c r="F137" s="28" t="e">
        <f t="shared" si="11"/>
        <v>#REF!</v>
      </c>
      <c r="G137" s="29">
        <f>IFERROR(E137/D137*100,0)-100</f>
        <v>-100</v>
      </c>
      <c r="H137" s="29" t="s">
        <v>283</v>
      </c>
      <c r="I137" s="31"/>
      <c r="J137" s="31"/>
      <c r="K137" s="31"/>
      <c r="O137" s="51"/>
      <c r="P137" s="51"/>
      <c r="S137" s="51"/>
      <c r="T137" s="51"/>
    </row>
    <row r="138" spans="1:20" s="30" customFormat="1" hidden="1" outlineLevel="2" x14ac:dyDescent="0.2">
      <c r="A138" s="25" t="s">
        <v>284</v>
      </c>
      <c r="B138" s="41" t="s">
        <v>285</v>
      </c>
      <c r="C138" s="28" t="s">
        <v>13</v>
      </c>
      <c r="D138" s="28"/>
      <c r="E138" s="28" t="e">
        <f>#REF!-#REF!</f>
        <v>#REF!</v>
      </c>
      <c r="F138" s="28" t="e">
        <f t="shared" si="11"/>
        <v>#REF!</v>
      </c>
      <c r="G138" s="29">
        <v>0</v>
      </c>
      <c r="H138" s="29"/>
      <c r="I138" s="31"/>
      <c r="K138" s="31"/>
      <c r="L138" s="55"/>
    </row>
    <row r="139" spans="1:20" s="30" customFormat="1" ht="18" hidden="1" customHeight="1" outlineLevel="2" x14ac:dyDescent="0.25">
      <c r="A139" s="25" t="s">
        <v>286</v>
      </c>
      <c r="B139" s="41" t="s">
        <v>287</v>
      </c>
      <c r="C139" s="28" t="s">
        <v>13</v>
      </c>
      <c r="D139" s="28">
        <v>1908</v>
      </c>
      <c r="E139" s="28" t="e">
        <f>#REF!-#REF!</f>
        <v>#REF!</v>
      </c>
      <c r="F139" s="28" t="e">
        <f t="shared" si="11"/>
        <v>#REF!</v>
      </c>
      <c r="G139" s="29">
        <f t="shared" ref="G139:G147" si="18">IFERROR(E139/D139*100,0)-100</f>
        <v>-100</v>
      </c>
      <c r="H139" s="29" t="s">
        <v>90</v>
      </c>
      <c r="I139" s="31"/>
      <c r="J139" s="31"/>
      <c r="K139" s="31"/>
    </row>
    <row r="140" spans="1:20" s="20" customFormat="1" ht="31.5" outlineLevel="1" collapsed="1" x14ac:dyDescent="0.25">
      <c r="A140" s="34" t="s">
        <v>288</v>
      </c>
      <c r="B140" s="18" t="s">
        <v>289</v>
      </c>
      <c r="C140" s="19" t="s">
        <v>13</v>
      </c>
      <c r="D140" s="14">
        <f>D141+D242</f>
        <v>2628973.3513907962</v>
      </c>
      <c r="E140" s="14">
        <f>E141+E242</f>
        <v>2613712.0482741161</v>
      </c>
      <c r="F140" s="14">
        <f t="shared" si="11"/>
        <v>-15261.303116680123</v>
      </c>
      <c r="G140" s="13">
        <f t="shared" si="18"/>
        <v>-0.58050429109928814</v>
      </c>
      <c r="H140" s="13"/>
      <c r="I140" s="11"/>
      <c r="K140" s="11"/>
    </row>
    <row r="141" spans="1:20" s="20" customFormat="1" ht="31.5" outlineLevel="1" x14ac:dyDescent="0.25">
      <c r="A141" s="34">
        <v>6</v>
      </c>
      <c r="B141" s="18" t="s">
        <v>290</v>
      </c>
      <c r="C141" s="19" t="s">
        <v>13</v>
      </c>
      <c r="D141" s="14">
        <f>D142+D145+D147+D154+D146</f>
        <v>1770684.6096476661</v>
      </c>
      <c r="E141" s="14">
        <f>E142+E145+E147+E154+E146</f>
        <v>1759623.4752409859</v>
      </c>
      <c r="F141" s="14">
        <f t="shared" ref="F141:F204" si="19">E141-D141</f>
        <v>-11061.134406680241</v>
      </c>
      <c r="G141" s="13">
        <f t="shared" si="18"/>
        <v>-0.62468123043557</v>
      </c>
      <c r="H141" s="13"/>
      <c r="I141" s="11"/>
      <c r="K141" s="11"/>
    </row>
    <row r="142" spans="1:20" ht="31.5" outlineLevel="1" x14ac:dyDescent="0.25">
      <c r="A142" s="82" t="s">
        <v>291</v>
      </c>
      <c r="B142" s="22" t="s">
        <v>292</v>
      </c>
      <c r="C142" s="19" t="s">
        <v>13</v>
      </c>
      <c r="D142" s="23">
        <v>919669.78397118172</v>
      </c>
      <c r="E142" s="23">
        <f>'[1]ТС (СП) (2)'!H140</f>
        <v>919669.96140848717</v>
      </c>
      <c r="F142" s="23">
        <f t="shared" si="19"/>
        <v>0.17743730545043945</v>
      </c>
      <c r="G142" s="19">
        <f t="shared" si="18"/>
        <v>1.9293588678692686E-5</v>
      </c>
      <c r="H142" s="19"/>
      <c r="I142" s="7"/>
      <c r="J142" s="7"/>
      <c r="K142" s="30"/>
    </row>
    <row r="143" spans="1:20" s="58" customFormat="1" outlineLevel="1" x14ac:dyDescent="0.25">
      <c r="A143" s="82"/>
      <c r="B143" s="56" t="s">
        <v>54</v>
      </c>
      <c r="C143" s="57" t="s">
        <v>55</v>
      </c>
      <c r="D143" s="35">
        <f>D142/D144/12*1000</f>
        <v>456185.40871586394</v>
      </c>
      <c r="E143" s="35">
        <f>E142/E144/12*1000</f>
        <v>464479.77848913497</v>
      </c>
      <c r="F143" s="35">
        <f t="shared" si="19"/>
        <v>8294.369773271028</v>
      </c>
      <c r="G143" s="57">
        <f t="shared" si="18"/>
        <v>1.8182014625630387</v>
      </c>
      <c r="H143" s="57"/>
      <c r="I143" s="59"/>
    </row>
    <row r="144" spans="1:20" s="58" customFormat="1" outlineLevel="1" x14ac:dyDescent="0.25">
      <c r="A144" s="82"/>
      <c r="B144" s="56" t="s">
        <v>56</v>
      </c>
      <c r="C144" s="57" t="s">
        <v>57</v>
      </c>
      <c r="D144" s="35">
        <v>168</v>
      </c>
      <c r="E144" s="35">
        <v>165</v>
      </c>
      <c r="F144" s="35">
        <f t="shared" si="19"/>
        <v>-3</v>
      </c>
      <c r="G144" s="57">
        <f t="shared" si="18"/>
        <v>-1.7857142857142918</v>
      </c>
      <c r="H144" s="29" t="s">
        <v>58</v>
      </c>
      <c r="I144" s="31"/>
      <c r="K144" s="59"/>
    </row>
    <row r="145" spans="1:12" ht="31.5" outlineLevel="1" x14ac:dyDescent="0.25">
      <c r="A145" s="82" t="s">
        <v>293</v>
      </c>
      <c r="B145" s="22" t="s">
        <v>60</v>
      </c>
      <c r="C145" s="19" t="s">
        <v>13</v>
      </c>
      <c r="D145" s="23">
        <f>'[2]ТС (разв)'!D56</f>
        <v>87139.488696811168</v>
      </c>
      <c r="E145" s="23">
        <f>'[2]ТС (разв)'!E56</f>
        <v>87615.123087878019</v>
      </c>
      <c r="F145" s="23">
        <f t="shared" si="19"/>
        <v>475.63439106685109</v>
      </c>
      <c r="G145" s="19">
        <f t="shared" si="18"/>
        <v>0.54583105567873247</v>
      </c>
      <c r="H145" s="29" t="s">
        <v>61</v>
      </c>
      <c r="I145" s="31"/>
      <c r="K145" s="7"/>
      <c r="L145" s="30"/>
    </row>
    <row r="146" spans="1:12" outlineLevel="1" x14ac:dyDescent="0.25">
      <c r="A146" s="82"/>
      <c r="B146" s="22" t="s">
        <v>63</v>
      </c>
      <c r="C146" s="19" t="s">
        <v>13</v>
      </c>
      <c r="D146" s="23">
        <f>'[2]ТС (разв)'!D57</f>
        <v>33503.641200838509</v>
      </c>
      <c r="E146" s="23">
        <f>'[2]ТС (разв)'!E57</f>
        <v>33094.825359137569</v>
      </c>
      <c r="F146" s="23">
        <f t="shared" si="19"/>
        <v>-408.81584170093993</v>
      </c>
      <c r="G146" s="19">
        <f t="shared" si="18"/>
        <v>-1.2202131680263761</v>
      </c>
      <c r="H146" s="29" t="s">
        <v>61</v>
      </c>
      <c r="I146" s="31"/>
      <c r="K146" s="7"/>
      <c r="L146" s="30"/>
    </row>
    <row r="147" spans="1:12" outlineLevel="1" x14ac:dyDescent="0.25">
      <c r="A147" s="21" t="s">
        <v>294</v>
      </c>
      <c r="B147" s="22" t="s">
        <v>295</v>
      </c>
      <c r="C147" s="19" t="s">
        <v>13</v>
      </c>
      <c r="D147" s="23">
        <f t="shared" ref="D147" si="20">D148+D149+D150+D151+D152+D153</f>
        <v>476853.62</v>
      </c>
      <c r="E147" s="23">
        <f>'[1]ТС (СП) (2)'!H147</f>
        <v>469819.44236787531</v>
      </c>
      <c r="F147" s="23">
        <f t="shared" si="19"/>
        <v>-7034.1776321246871</v>
      </c>
      <c r="G147" s="19">
        <f t="shared" si="18"/>
        <v>-1.4751230434456346</v>
      </c>
      <c r="H147" s="19" t="s">
        <v>283</v>
      </c>
      <c r="I147" s="7"/>
      <c r="K147" s="7"/>
    </row>
    <row r="148" spans="1:12" s="40" customFormat="1" hidden="1" outlineLevel="2" x14ac:dyDescent="0.25">
      <c r="A148" s="25" t="s">
        <v>296</v>
      </c>
      <c r="B148" s="41" t="s">
        <v>297</v>
      </c>
      <c r="C148" s="28" t="s">
        <v>13</v>
      </c>
      <c r="D148" s="28"/>
      <c r="E148" s="28" t="e">
        <f>#REF!-#REF!</f>
        <v>#REF!</v>
      </c>
      <c r="F148" s="28" t="e">
        <f t="shared" si="19"/>
        <v>#REF!</v>
      </c>
      <c r="G148" s="29">
        <v>0</v>
      </c>
      <c r="H148" s="29" t="s">
        <v>283</v>
      </c>
      <c r="I148" s="31"/>
      <c r="K148" s="31"/>
    </row>
    <row r="149" spans="1:12" s="40" customFormat="1" ht="89.25" hidden="1" outlineLevel="2" x14ac:dyDescent="0.25">
      <c r="A149" s="25" t="s">
        <v>298</v>
      </c>
      <c r="B149" s="41" t="s">
        <v>299</v>
      </c>
      <c r="C149" s="28" t="s">
        <v>13</v>
      </c>
      <c r="D149" s="28">
        <f>317.38+6844.69+2992.16+3816.26</f>
        <v>13970.49</v>
      </c>
      <c r="E149" s="28" t="e">
        <f>#REF!-#REF!</f>
        <v>#REF!</v>
      </c>
      <c r="F149" s="28" t="e">
        <f t="shared" si="19"/>
        <v>#REF!</v>
      </c>
      <c r="G149" s="29">
        <f t="shared" ref="G149:G164" si="21">IFERROR(E149/D149*100,0)-100</f>
        <v>-100</v>
      </c>
      <c r="H149" s="29" t="s">
        <v>300</v>
      </c>
      <c r="I149" s="31" t="s">
        <v>485</v>
      </c>
      <c r="K149" s="31"/>
    </row>
    <row r="150" spans="1:12" s="40" customFormat="1" hidden="1" outlineLevel="2" x14ac:dyDescent="0.25">
      <c r="A150" s="25" t="s">
        <v>301</v>
      </c>
      <c r="B150" s="41" t="s">
        <v>302</v>
      </c>
      <c r="C150" s="28" t="s">
        <v>13</v>
      </c>
      <c r="D150" s="28">
        <f>6013.96+1816.92</f>
        <v>7830.88</v>
      </c>
      <c r="E150" s="28" t="e">
        <f>#REF!-#REF!</f>
        <v>#REF!</v>
      </c>
      <c r="F150" s="28" t="e">
        <f t="shared" si="19"/>
        <v>#REF!</v>
      </c>
      <c r="G150" s="29">
        <f t="shared" si="21"/>
        <v>-100</v>
      </c>
      <c r="H150" s="29" t="s">
        <v>283</v>
      </c>
      <c r="I150" s="31"/>
      <c r="K150" s="31"/>
    </row>
    <row r="151" spans="1:12" s="40" customFormat="1" hidden="1" outlineLevel="2" x14ac:dyDescent="0.25">
      <c r="A151" s="25" t="s">
        <v>303</v>
      </c>
      <c r="B151" s="41" t="s">
        <v>304</v>
      </c>
      <c r="C151" s="28" t="s">
        <v>13</v>
      </c>
      <c r="D151" s="28">
        <v>421451.19</v>
      </c>
      <c r="E151" s="28" t="e">
        <f>#REF!-#REF!</f>
        <v>#REF!</v>
      </c>
      <c r="F151" s="28" t="e">
        <f t="shared" si="19"/>
        <v>#REF!</v>
      </c>
      <c r="G151" s="29">
        <f t="shared" si="21"/>
        <v>-100</v>
      </c>
      <c r="H151" s="29" t="s">
        <v>283</v>
      </c>
      <c r="I151" s="31"/>
      <c r="K151" s="31"/>
    </row>
    <row r="152" spans="1:12" s="40" customFormat="1" hidden="1" outlineLevel="2" x14ac:dyDescent="0.25">
      <c r="A152" s="25" t="s">
        <v>305</v>
      </c>
      <c r="B152" s="41" t="s">
        <v>306</v>
      </c>
      <c r="C152" s="28" t="s">
        <v>13</v>
      </c>
      <c r="D152" s="28">
        <v>12685.3</v>
      </c>
      <c r="E152" s="28" t="e">
        <f>#REF!-#REF!</f>
        <v>#REF!</v>
      </c>
      <c r="F152" s="28" t="e">
        <f t="shared" si="19"/>
        <v>#REF!</v>
      </c>
      <c r="G152" s="29">
        <f t="shared" si="21"/>
        <v>-100</v>
      </c>
      <c r="H152" s="29" t="s">
        <v>283</v>
      </c>
      <c r="I152" s="31"/>
      <c r="K152" s="31"/>
    </row>
    <row r="153" spans="1:12" s="40" customFormat="1" hidden="1" outlineLevel="2" x14ac:dyDescent="0.25">
      <c r="A153" s="25" t="s">
        <v>307</v>
      </c>
      <c r="B153" s="41" t="s">
        <v>308</v>
      </c>
      <c r="C153" s="28" t="s">
        <v>13</v>
      </c>
      <c r="D153" s="28">
        <v>20915.759999999998</v>
      </c>
      <c r="E153" s="28" t="e">
        <f>#REF!-#REF!</f>
        <v>#REF!</v>
      </c>
      <c r="F153" s="28" t="e">
        <f t="shared" si="19"/>
        <v>#REF!</v>
      </c>
      <c r="G153" s="29">
        <f t="shared" si="21"/>
        <v>-100</v>
      </c>
      <c r="H153" s="29" t="s">
        <v>283</v>
      </c>
      <c r="I153" s="31"/>
      <c r="K153" s="31"/>
    </row>
    <row r="154" spans="1:12" s="65" customFormat="1" outlineLevel="1" collapsed="1" x14ac:dyDescent="0.25">
      <c r="A154" s="60" t="s">
        <v>309</v>
      </c>
      <c r="B154" s="61" t="s">
        <v>310</v>
      </c>
      <c r="C154" s="62" t="s">
        <v>13</v>
      </c>
      <c r="D154" s="63">
        <f>D155+D163+D164+D165+D166+D171+D177+D181+D182+D187+D188+D189+D190+D191+D192+D193+D194+D198+D199+D203+D219+D220+D221+D238</f>
        <v>253518.07577883443</v>
      </c>
      <c r="E154" s="63">
        <f>'[1]ТС (СП) (2)'!H154</f>
        <v>249424.1230176079</v>
      </c>
      <c r="F154" s="63">
        <f t="shared" si="19"/>
        <v>-4093.9527612265374</v>
      </c>
      <c r="G154" s="64">
        <f t="shared" si="21"/>
        <v>-1.6148563563562419</v>
      </c>
      <c r="H154" s="64"/>
      <c r="I154" s="66"/>
      <c r="K154" s="66"/>
    </row>
    <row r="155" spans="1:12" hidden="1" outlineLevel="1" x14ac:dyDescent="0.25">
      <c r="A155" s="21" t="s">
        <v>311</v>
      </c>
      <c r="B155" s="50" t="s">
        <v>312</v>
      </c>
      <c r="C155" s="19" t="s">
        <v>13</v>
      </c>
      <c r="D155" s="23">
        <f>SUM(D156:D162)</f>
        <v>11549.83</v>
      </c>
      <c r="E155" s="23" t="e">
        <f>#REF!-#REF!</f>
        <v>#REF!</v>
      </c>
      <c r="F155" s="23" t="e">
        <f t="shared" si="19"/>
        <v>#REF!</v>
      </c>
      <c r="G155" s="19">
        <f t="shared" si="21"/>
        <v>-100</v>
      </c>
      <c r="H155" s="23"/>
      <c r="I155" s="67"/>
      <c r="J155" s="24"/>
      <c r="K155" s="67"/>
    </row>
    <row r="156" spans="1:12" s="30" customFormat="1" ht="25.5" hidden="1" outlineLevel="1" x14ac:dyDescent="0.25">
      <c r="A156" s="25" t="s">
        <v>313</v>
      </c>
      <c r="B156" s="41" t="s">
        <v>21</v>
      </c>
      <c r="C156" s="28" t="s">
        <v>13</v>
      </c>
      <c r="D156" s="28"/>
      <c r="E156" s="28" t="e">
        <f>#REF!-#REF!</f>
        <v>#REF!</v>
      </c>
      <c r="F156" s="28" t="e">
        <f t="shared" si="19"/>
        <v>#REF!</v>
      </c>
      <c r="G156" s="29">
        <f t="shared" si="21"/>
        <v>-100</v>
      </c>
      <c r="H156" s="29"/>
      <c r="I156" s="31"/>
      <c r="K156" s="31"/>
    </row>
    <row r="157" spans="1:12" s="30" customFormat="1" ht="38.25" hidden="1" outlineLevel="2" x14ac:dyDescent="0.25">
      <c r="A157" s="25" t="s">
        <v>314</v>
      </c>
      <c r="B157" s="26" t="s">
        <v>315</v>
      </c>
      <c r="C157" s="28" t="s">
        <v>13</v>
      </c>
      <c r="D157" s="28">
        <v>532.5</v>
      </c>
      <c r="E157" s="28" t="e">
        <f>#REF!-#REF!</f>
        <v>#REF!</v>
      </c>
      <c r="F157" s="28" t="e">
        <f t="shared" si="19"/>
        <v>#REF!</v>
      </c>
      <c r="G157" s="29">
        <f t="shared" si="21"/>
        <v>-100</v>
      </c>
      <c r="H157" s="29" t="s">
        <v>237</v>
      </c>
      <c r="I157" s="31"/>
      <c r="K157" s="31"/>
    </row>
    <row r="158" spans="1:12" s="30" customFormat="1" ht="25.5" hidden="1" outlineLevel="2" x14ac:dyDescent="0.25">
      <c r="A158" s="25" t="s">
        <v>316</v>
      </c>
      <c r="B158" s="26" t="s">
        <v>27</v>
      </c>
      <c r="C158" s="28" t="s">
        <v>13</v>
      </c>
      <c r="D158" s="28">
        <v>1424.63</v>
      </c>
      <c r="E158" s="28" t="e">
        <f>#REF!-#REF!</f>
        <v>#REF!</v>
      </c>
      <c r="F158" s="28" t="e">
        <f t="shared" si="19"/>
        <v>#REF!</v>
      </c>
      <c r="G158" s="29">
        <f t="shared" si="21"/>
        <v>-100</v>
      </c>
      <c r="H158" s="29" t="s">
        <v>28</v>
      </c>
      <c r="I158" s="31"/>
      <c r="K158" s="31"/>
    </row>
    <row r="159" spans="1:12" s="30" customFormat="1" ht="21.6" hidden="1" customHeight="1" outlineLevel="2" x14ac:dyDescent="0.25">
      <c r="A159" s="25" t="s">
        <v>317</v>
      </c>
      <c r="B159" s="26" t="s">
        <v>30</v>
      </c>
      <c r="C159" s="28" t="s">
        <v>13</v>
      </c>
      <c r="D159" s="28">
        <v>76.11</v>
      </c>
      <c r="E159" s="28" t="e">
        <f>#REF!-#REF!</f>
        <v>#REF!</v>
      </c>
      <c r="F159" s="28" t="e">
        <f t="shared" si="19"/>
        <v>#REF!</v>
      </c>
      <c r="G159" s="29">
        <f t="shared" si="21"/>
        <v>-100</v>
      </c>
      <c r="H159" s="29" t="s">
        <v>28</v>
      </c>
      <c r="I159" s="31"/>
      <c r="K159" s="31"/>
    </row>
    <row r="160" spans="1:12" s="30" customFormat="1" ht="28.9" hidden="1" customHeight="1" outlineLevel="2" x14ac:dyDescent="0.25">
      <c r="A160" s="25" t="s">
        <v>318</v>
      </c>
      <c r="B160" s="26" t="s">
        <v>32</v>
      </c>
      <c r="C160" s="28" t="s">
        <v>13</v>
      </c>
      <c r="D160" s="28">
        <f>6378.71+468</f>
        <v>6846.71</v>
      </c>
      <c r="E160" s="28" t="e">
        <f>#REF!-#REF!</f>
        <v>#REF!</v>
      </c>
      <c r="F160" s="28" t="e">
        <f t="shared" si="19"/>
        <v>#REF!</v>
      </c>
      <c r="G160" s="29">
        <f t="shared" si="21"/>
        <v>-100</v>
      </c>
      <c r="H160" s="29" t="s">
        <v>319</v>
      </c>
      <c r="I160" s="31"/>
      <c r="K160" s="31"/>
    </row>
    <row r="161" spans="1:11" s="30" customFormat="1" ht="18" hidden="1" customHeight="1" outlineLevel="2" x14ac:dyDescent="0.25">
      <c r="A161" s="25" t="s">
        <v>320</v>
      </c>
      <c r="B161" s="26" t="s">
        <v>35</v>
      </c>
      <c r="C161" s="28" t="s">
        <v>13</v>
      </c>
      <c r="D161" s="28">
        <v>438.98</v>
      </c>
      <c r="E161" s="28" t="e">
        <f>#REF!-#REF!</f>
        <v>#REF!</v>
      </c>
      <c r="F161" s="28" t="e">
        <f t="shared" si="19"/>
        <v>#REF!</v>
      </c>
      <c r="G161" s="29">
        <f t="shared" si="21"/>
        <v>-100</v>
      </c>
      <c r="H161" s="29" t="s">
        <v>36</v>
      </c>
      <c r="I161" s="31"/>
      <c r="K161" s="31"/>
    </row>
    <row r="162" spans="1:11" s="30" customFormat="1" hidden="1" outlineLevel="2" x14ac:dyDescent="0.25">
      <c r="A162" s="25" t="s">
        <v>321</v>
      </c>
      <c r="B162" s="26" t="s">
        <v>322</v>
      </c>
      <c r="C162" s="28" t="s">
        <v>13</v>
      </c>
      <c r="D162" s="28">
        <v>2230.9</v>
      </c>
      <c r="E162" s="28" t="e">
        <f>#REF!-#REF!</f>
        <v>#REF!</v>
      </c>
      <c r="F162" s="28" t="e">
        <f t="shared" si="19"/>
        <v>#REF!</v>
      </c>
      <c r="G162" s="29">
        <f t="shared" si="21"/>
        <v>-100</v>
      </c>
      <c r="H162" s="29" t="s">
        <v>28</v>
      </c>
      <c r="I162" s="31"/>
      <c r="K162" s="31"/>
    </row>
    <row r="163" spans="1:11" hidden="1" outlineLevel="1" collapsed="1" x14ac:dyDescent="0.25">
      <c r="A163" s="21" t="s">
        <v>323</v>
      </c>
      <c r="B163" s="50" t="s">
        <v>324</v>
      </c>
      <c r="C163" s="19" t="s">
        <v>13</v>
      </c>
      <c r="D163" s="23">
        <v>20280.492565649285</v>
      </c>
      <c r="E163" s="23" t="e">
        <f>#REF!-#REF!</f>
        <v>#REF!</v>
      </c>
      <c r="F163" s="23" t="e">
        <f t="shared" si="19"/>
        <v>#REF!</v>
      </c>
      <c r="G163" s="19">
        <f t="shared" si="21"/>
        <v>-100</v>
      </c>
      <c r="H163" s="19"/>
      <c r="I163" s="7"/>
      <c r="K163" s="7"/>
    </row>
    <row r="164" spans="1:11" hidden="1" outlineLevel="1" x14ac:dyDescent="0.25">
      <c r="A164" s="21" t="s">
        <v>325</v>
      </c>
      <c r="B164" s="50" t="s">
        <v>326</v>
      </c>
      <c r="C164" s="19" t="s">
        <v>13</v>
      </c>
      <c r="D164" s="23">
        <v>2799.5112450000001</v>
      </c>
      <c r="E164" s="23" t="e">
        <f>#REF!-#REF!</f>
        <v>#REF!</v>
      </c>
      <c r="F164" s="23" t="e">
        <f t="shared" si="19"/>
        <v>#REF!</v>
      </c>
      <c r="G164" s="19">
        <f t="shared" si="21"/>
        <v>-100</v>
      </c>
      <c r="H164" s="19" t="s">
        <v>264</v>
      </c>
      <c r="I164" s="7"/>
      <c r="K164" s="7"/>
    </row>
    <row r="165" spans="1:11" hidden="1" outlineLevel="1" x14ac:dyDescent="0.25">
      <c r="A165" s="21" t="s">
        <v>327</v>
      </c>
      <c r="B165" s="50" t="s">
        <v>328</v>
      </c>
      <c r="C165" s="19" t="s">
        <v>13</v>
      </c>
      <c r="D165" s="23"/>
      <c r="E165" s="23" t="e">
        <f>#REF!-#REF!</f>
        <v>#REF!</v>
      </c>
      <c r="F165" s="23" t="e">
        <f t="shared" si="19"/>
        <v>#REF!</v>
      </c>
      <c r="G165" s="19">
        <v>0</v>
      </c>
      <c r="H165" s="19"/>
      <c r="I165" s="7"/>
      <c r="K165" s="7"/>
    </row>
    <row r="166" spans="1:11" hidden="1" outlineLevel="1" x14ac:dyDescent="0.25">
      <c r="A166" s="21" t="s">
        <v>329</v>
      </c>
      <c r="B166" s="50" t="s">
        <v>330</v>
      </c>
      <c r="C166" s="19" t="s">
        <v>13</v>
      </c>
      <c r="D166" s="23">
        <v>75987.965069605838</v>
      </c>
      <c r="E166" s="23" t="e">
        <f>#REF!-#REF!</f>
        <v>#REF!</v>
      </c>
      <c r="F166" s="23" t="e">
        <f t="shared" si="19"/>
        <v>#REF!</v>
      </c>
      <c r="G166" s="19">
        <f t="shared" ref="G166:G178" si="22">IFERROR(E166/D166*100,0)-100</f>
        <v>-100</v>
      </c>
      <c r="H166" s="19" t="s">
        <v>33</v>
      </c>
      <c r="I166" s="7"/>
      <c r="K166" s="7"/>
    </row>
    <row r="167" spans="1:11" s="30" customFormat="1" hidden="1" outlineLevel="2" x14ac:dyDescent="0.25">
      <c r="A167" s="25" t="s">
        <v>331</v>
      </c>
      <c r="B167" s="41" t="s">
        <v>100</v>
      </c>
      <c r="C167" s="28" t="s">
        <v>13</v>
      </c>
      <c r="D167" s="28"/>
      <c r="E167" s="28" t="e">
        <f>#REF!-#REF!</f>
        <v>#REF!</v>
      </c>
      <c r="F167" s="28" t="e">
        <f t="shared" si="19"/>
        <v>#REF!</v>
      </c>
      <c r="G167" s="29">
        <f t="shared" si="22"/>
        <v>-100</v>
      </c>
      <c r="H167" s="29"/>
      <c r="I167" s="31"/>
      <c r="K167" s="31"/>
    </row>
    <row r="168" spans="1:11" s="30" customFormat="1" hidden="1" outlineLevel="2" x14ac:dyDescent="0.25">
      <c r="A168" s="25" t="s">
        <v>332</v>
      </c>
      <c r="B168" s="41" t="s">
        <v>333</v>
      </c>
      <c r="C168" s="28" t="s">
        <v>13</v>
      </c>
      <c r="D168" s="28"/>
      <c r="E168" s="28" t="e">
        <f>#REF!-#REF!</f>
        <v>#REF!</v>
      </c>
      <c r="F168" s="28" t="e">
        <f t="shared" si="19"/>
        <v>#REF!</v>
      </c>
      <c r="G168" s="29">
        <f t="shared" si="22"/>
        <v>-100</v>
      </c>
      <c r="H168" s="29"/>
      <c r="I168" s="31"/>
      <c r="K168" s="31"/>
    </row>
    <row r="169" spans="1:11" s="30" customFormat="1" hidden="1" outlineLevel="2" x14ac:dyDescent="0.25">
      <c r="A169" s="25" t="s">
        <v>334</v>
      </c>
      <c r="B169" s="41" t="s">
        <v>104</v>
      </c>
      <c r="C169" s="28" t="s">
        <v>13</v>
      </c>
      <c r="D169" s="28"/>
      <c r="E169" s="28" t="e">
        <f>#REF!-#REF!</f>
        <v>#REF!</v>
      </c>
      <c r="F169" s="28" t="e">
        <f t="shared" si="19"/>
        <v>#REF!</v>
      </c>
      <c r="G169" s="29">
        <f t="shared" si="22"/>
        <v>-100</v>
      </c>
      <c r="H169" s="29"/>
      <c r="I169" s="31"/>
      <c r="K169" s="31"/>
    </row>
    <row r="170" spans="1:11" s="30" customFormat="1" hidden="1" outlineLevel="2" x14ac:dyDescent="0.25">
      <c r="A170" s="25" t="s">
        <v>335</v>
      </c>
      <c r="B170" s="41" t="s">
        <v>336</v>
      </c>
      <c r="C170" s="28" t="s">
        <v>13</v>
      </c>
      <c r="D170" s="28">
        <v>70466.445069605834</v>
      </c>
      <c r="E170" s="28" t="e">
        <f>#REF!-#REF!</f>
        <v>#REF!</v>
      </c>
      <c r="F170" s="28" t="e">
        <f t="shared" si="19"/>
        <v>#REF!</v>
      </c>
      <c r="G170" s="29">
        <f t="shared" si="22"/>
        <v>-100</v>
      </c>
      <c r="H170" s="29" t="s">
        <v>337</v>
      </c>
      <c r="I170" s="31"/>
      <c r="K170" s="31"/>
    </row>
    <row r="171" spans="1:11" hidden="1" outlineLevel="1" collapsed="1" x14ac:dyDescent="0.25">
      <c r="A171" s="21" t="s">
        <v>338</v>
      </c>
      <c r="B171" s="50" t="s">
        <v>339</v>
      </c>
      <c r="C171" s="19" t="s">
        <v>13</v>
      </c>
      <c r="D171" s="23">
        <f t="shared" ref="D171" si="23">SUM(D172:D176)</f>
        <v>5315.77</v>
      </c>
      <c r="E171" s="23" t="e">
        <f>#REF!-#REF!</f>
        <v>#REF!</v>
      </c>
      <c r="F171" s="23" t="e">
        <f t="shared" si="19"/>
        <v>#REF!</v>
      </c>
      <c r="G171" s="19">
        <f t="shared" si="22"/>
        <v>-100</v>
      </c>
      <c r="H171" s="19"/>
      <c r="I171" s="7"/>
      <c r="K171" s="7"/>
    </row>
    <row r="172" spans="1:11" s="68" customFormat="1" hidden="1" outlineLevel="1" x14ac:dyDescent="0.25">
      <c r="A172" s="25" t="s">
        <v>340</v>
      </c>
      <c r="B172" s="41" t="s">
        <v>110</v>
      </c>
      <c r="C172" s="28" t="s">
        <v>13</v>
      </c>
      <c r="D172" s="28">
        <v>1808</v>
      </c>
      <c r="E172" s="28" t="e">
        <f>#REF!-#REF!</f>
        <v>#REF!</v>
      </c>
      <c r="F172" s="28" t="e">
        <f t="shared" si="19"/>
        <v>#REF!</v>
      </c>
      <c r="G172" s="29">
        <f t="shared" si="22"/>
        <v>-100</v>
      </c>
      <c r="H172" s="29" t="s">
        <v>90</v>
      </c>
      <c r="I172" s="31"/>
      <c r="K172" s="31"/>
    </row>
    <row r="173" spans="1:11" s="68" customFormat="1" hidden="1" outlineLevel="1" x14ac:dyDescent="0.25">
      <c r="A173" s="25" t="s">
        <v>341</v>
      </c>
      <c r="B173" s="41" t="s">
        <v>112</v>
      </c>
      <c r="C173" s="28" t="s">
        <v>13</v>
      </c>
      <c r="D173" s="28">
        <v>512.4</v>
      </c>
      <c r="E173" s="28" t="e">
        <f>#REF!-#REF!</f>
        <v>#REF!</v>
      </c>
      <c r="F173" s="28" t="e">
        <f t="shared" si="19"/>
        <v>#REF!</v>
      </c>
      <c r="G173" s="29">
        <f t="shared" si="22"/>
        <v>-100</v>
      </c>
      <c r="H173" s="29" t="s">
        <v>90</v>
      </c>
      <c r="I173" s="31"/>
      <c r="K173" s="31"/>
    </row>
    <row r="174" spans="1:11" s="68" customFormat="1" hidden="1" outlineLevel="1" x14ac:dyDescent="0.25">
      <c r="A174" s="25" t="s">
        <v>342</v>
      </c>
      <c r="B174" s="41" t="s">
        <v>114</v>
      </c>
      <c r="C174" s="28" t="s">
        <v>13</v>
      </c>
      <c r="D174" s="28">
        <v>1643.7</v>
      </c>
      <c r="E174" s="28" t="e">
        <f>#REF!-#REF!</f>
        <v>#REF!</v>
      </c>
      <c r="F174" s="28" t="e">
        <f t="shared" si="19"/>
        <v>#REF!</v>
      </c>
      <c r="G174" s="29">
        <f t="shared" si="22"/>
        <v>-100</v>
      </c>
      <c r="H174" s="29" t="s">
        <v>90</v>
      </c>
      <c r="I174" s="31"/>
      <c r="K174" s="31"/>
    </row>
    <row r="175" spans="1:11" s="68" customFormat="1" hidden="1" outlineLevel="1" x14ac:dyDescent="0.25">
      <c r="A175" s="25" t="s">
        <v>343</v>
      </c>
      <c r="B175" s="41" t="s">
        <v>116</v>
      </c>
      <c r="C175" s="28" t="s">
        <v>13</v>
      </c>
      <c r="D175" s="28">
        <v>72.5</v>
      </c>
      <c r="E175" s="28" t="e">
        <f>#REF!-#REF!</f>
        <v>#REF!</v>
      </c>
      <c r="F175" s="28" t="e">
        <f t="shared" si="19"/>
        <v>#REF!</v>
      </c>
      <c r="G175" s="29">
        <f t="shared" si="22"/>
        <v>-100</v>
      </c>
      <c r="H175" s="29" t="s">
        <v>90</v>
      </c>
      <c r="I175" s="31"/>
      <c r="K175" s="31"/>
    </row>
    <row r="176" spans="1:11" s="68" customFormat="1" hidden="1" outlineLevel="1" x14ac:dyDescent="0.25">
      <c r="A176" s="25" t="s">
        <v>344</v>
      </c>
      <c r="B176" s="41" t="s">
        <v>118</v>
      </c>
      <c r="C176" s="28" t="s">
        <v>13</v>
      </c>
      <c r="D176" s="28">
        <v>1279.17</v>
      </c>
      <c r="E176" s="28" t="e">
        <f>#REF!-#REF!</f>
        <v>#REF!</v>
      </c>
      <c r="F176" s="28" t="e">
        <f t="shared" si="19"/>
        <v>#REF!</v>
      </c>
      <c r="G176" s="29">
        <f t="shared" si="22"/>
        <v>-100</v>
      </c>
      <c r="H176" s="29" t="s">
        <v>76</v>
      </c>
      <c r="I176" s="31"/>
      <c r="K176" s="31"/>
    </row>
    <row r="177" spans="1:12" ht="63" hidden="1" outlineLevel="1" x14ac:dyDescent="0.25">
      <c r="A177" s="21" t="s">
        <v>345</v>
      </c>
      <c r="B177" s="50" t="s">
        <v>346</v>
      </c>
      <c r="C177" s="19" t="s">
        <v>13</v>
      </c>
      <c r="D177" s="23">
        <f t="shared" ref="D177" si="24">D178+D179+D180</f>
        <v>47047.663</v>
      </c>
      <c r="E177" s="23" t="e">
        <f>#REF!-#REF!</f>
        <v>#REF!</v>
      </c>
      <c r="F177" s="23" t="e">
        <f t="shared" si="19"/>
        <v>#REF!</v>
      </c>
      <c r="G177" s="19">
        <f t="shared" si="22"/>
        <v>-100</v>
      </c>
      <c r="H177" s="19"/>
      <c r="I177" s="7"/>
      <c r="K177" s="7"/>
    </row>
    <row r="178" spans="1:12" s="32" customFormat="1" hidden="1" outlineLevel="1" x14ac:dyDescent="0.25">
      <c r="A178" s="25" t="s">
        <v>347</v>
      </c>
      <c r="B178" s="41" t="s">
        <v>348</v>
      </c>
      <c r="C178" s="28" t="s">
        <v>13</v>
      </c>
      <c r="D178" s="28">
        <v>38480</v>
      </c>
      <c r="E178" s="28" t="e">
        <f>#REF!-#REF!</f>
        <v>#REF!</v>
      </c>
      <c r="F178" s="28" t="e">
        <f t="shared" si="19"/>
        <v>#REF!</v>
      </c>
      <c r="G178" s="29">
        <f t="shared" si="22"/>
        <v>-100</v>
      </c>
      <c r="H178" s="29" t="s">
        <v>283</v>
      </c>
      <c r="I178" s="31"/>
      <c r="K178" s="31"/>
      <c r="L178" s="30"/>
    </row>
    <row r="179" spans="1:12" s="30" customFormat="1" ht="38.25" hidden="1" outlineLevel="2" x14ac:dyDescent="0.25">
      <c r="A179" s="25" t="s">
        <v>349</v>
      </c>
      <c r="B179" s="41" t="s">
        <v>350</v>
      </c>
      <c r="C179" s="28" t="s">
        <v>13</v>
      </c>
      <c r="D179" s="28"/>
      <c r="E179" s="28" t="e">
        <f>#REF!-#REF!</f>
        <v>#REF!</v>
      </c>
      <c r="F179" s="28" t="e">
        <f t="shared" si="19"/>
        <v>#REF!</v>
      </c>
      <c r="G179" s="29">
        <v>0</v>
      </c>
      <c r="H179" s="29"/>
      <c r="I179" s="31"/>
      <c r="K179" s="31"/>
    </row>
    <row r="180" spans="1:12" s="30" customFormat="1" ht="127.5" hidden="1" outlineLevel="2" x14ac:dyDescent="0.25">
      <c r="A180" s="25" t="s">
        <v>351</v>
      </c>
      <c r="B180" s="41" t="s">
        <v>352</v>
      </c>
      <c r="C180" s="28" t="s">
        <v>13</v>
      </c>
      <c r="D180" s="28">
        <f>5000+316.53+1494.47+468.09+1252.233+36.34</f>
        <v>8567.6630000000005</v>
      </c>
      <c r="E180" s="28" t="e">
        <f>#REF!-#REF!</f>
        <v>#REF!</v>
      </c>
      <c r="F180" s="28" t="e">
        <f t="shared" si="19"/>
        <v>#REF!</v>
      </c>
      <c r="G180" s="29">
        <f>IFERROR(E180/D180*100,0)-100</f>
        <v>-100</v>
      </c>
      <c r="H180" s="29" t="s">
        <v>353</v>
      </c>
      <c r="I180" s="31"/>
      <c r="K180" s="31"/>
    </row>
    <row r="181" spans="1:12" hidden="1" outlineLevel="1" collapsed="1" x14ac:dyDescent="0.25">
      <c r="A181" s="21" t="s">
        <v>354</v>
      </c>
      <c r="B181" s="50" t="s">
        <v>355</v>
      </c>
      <c r="C181" s="19" t="s">
        <v>13</v>
      </c>
      <c r="D181" s="23">
        <f>2440+700</f>
        <v>3140</v>
      </c>
      <c r="E181" s="23" t="e">
        <f>#REF!-#REF!</f>
        <v>#REF!</v>
      </c>
      <c r="F181" s="23" t="e">
        <f t="shared" si="19"/>
        <v>#REF!</v>
      </c>
      <c r="G181" s="19">
        <f>IFERROR(E181/D181*100,0)-100</f>
        <v>-100</v>
      </c>
      <c r="H181" s="29" t="s">
        <v>283</v>
      </c>
      <c r="I181" s="31"/>
      <c r="K181" s="7"/>
    </row>
    <row r="182" spans="1:12" hidden="1" outlineLevel="1" x14ac:dyDescent="0.25">
      <c r="A182" s="21" t="s">
        <v>356</v>
      </c>
      <c r="B182" s="50" t="s">
        <v>84</v>
      </c>
      <c r="C182" s="19" t="s">
        <v>13</v>
      </c>
      <c r="D182" s="23">
        <f t="shared" ref="D182" si="25">D183+D184+D185+D186</f>
        <v>14908.16</v>
      </c>
      <c r="E182" s="23" t="e">
        <f>#REF!-#REF!</f>
        <v>#REF!</v>
      </c>
      <c r="F182" s="23" t="e">
        <f t="shared" si="19"/>
        <v>#REF!</v>
      </c>
      <c r="G182" s="19">
        <f>IFERROR(E182/D182*100,0)-100</f>
        <v>-100</v>
      </c>
      <c r="H182" s="19"/>
      <c r="I182" s="7"/>
      <c r="K182" s="7"/>
    </row>
    <row r="183" spans="1:12" s="30" customFormat="1" hidden="1" outlineLevel="2" x14ac:dyDescent="0.25">
      <c r="A183" s="25" t="s">
        <v>357</v>
      </c>
      <c r="B183" s="41" t="s">
        <v>86</v>
      </c>
      <c r="C183" s="28" t="s">
        <v>13</v>
      </c>
      <c r="D183" s="28">
        <v>0</v>
      </c>
      <c r="E183" s="28" t="e">
        <f>#REF!-#REF!</f>
        <v>#REF!</v>
      </c>
      <c r="F183" s="28" t="e">
        <f t="shared" si="19"/>
        <v>#REF!</v>
      </c>
      <c r="G183" s="29">
        <v>0</v>
      </c>
      <c r="H183" s="29"/>
      <c r="I183" s="31"/>
      <c r="K183" s="31"/>
    </row>
    <row r="184" spans="1:12" s="30" customFormat="1" ht="25.5" hidden="1" outlineLevel="2" x14ac:dyDescent="0.25">
      <c r="A184" s="25" t="s">
        <v>358</v>
      </c>
      <c r="B184" s="41" t="s">
        <v>359</v>
      </c>
      <c r="C184" s="28" t="s">
        <v>13</v>
      </c>
      <c r="D184" s="28">
        <v>9170</v>
      </c>
      <c r="E184" s="28" t="e">
        <f>#REF!-#REF!</f>
        <v>#REF!</v>
      </c>
      <c r="F184" s="28" t="e">
        <f t="shared" si="19"/>
        <v>#REF!</v>
      </c>
      <c r="G184" s="29">
        <f t="shared" ref="G184:G197" si="26">IFERROR(E184/D184*100,0)-100</f>
        <v>-100</v>
      </c>
      <c r="H184" s="29" t="s">
        <v>36</v>
      </c>
      <c r="I184" s="31"/>
      <c r="K184" s="31"/>
    </row>
    <row r="185" spans="1:12" s="30" customFormat="1" hidden="1" outlineLevel="2" x14ac:dyDescent="0.25">
      <c r="A185" s="25" t="s">
        <v>360</v>
      </c>
      <c r="B185" s="41" t="s">
        <v>92</v>
      </c>
      <c r="C185" s="28" t="s">
        <v>13</v>
      </c>
      <c r="D185" s="28">
        <v>3736.34</v>
      </c>
      <c r="E185" s="28" t="e">
        <f>#REF!-#REF!</f>
        <v>#REF!</v>
      </c>
      <c r="F185" s="28" t="e">
        <f t="shared" si="19"/>
        <v>#REF!</v>
      </c>
      <c r="G185" s="29">
        <f t="shared" si="26"/>
        <v>-100</v>
      </c>
      <c r="H185" s="29" t="s">
        <v>28</v>
      </c>
      <c r="I185" s="31"/>
      <c r="K185" s="31"/>
    </row>
    <row r="186" spans="1:12" s="30" customFormat="1" hidden="1" outlineLevel="2" x14ac:dyDescent="0.25">
      <c r="A186" s="25" t="s">
        <v>361</v>
      </c>
      <c r="B186" s="41" t="s">
        <v>94</v>
      </c>
      <c r="C186" s="28" t="s">
        <v>13</v>
      </c>
      <c r="D186" s="28">
        <v>2001.82</v>
      </c>
      <c r="E186" s="28" t="e">
        <f>#REF!-#REF!</f>
        <v>#REF!</v>
      </c>
      <c r="F186" s="28" t="e">
        <f t="shared" si="19"/>
        <v>#REF!</v>
      </c>
      <c r="G186" s="29">
        <f t="shared" si="26"/>
        <v>-100</v>
      </c>
      <c r="H186" s="29" t="s">
        <v>36</v>
      </c>
      <c r="I186" s="31"/>
      <c r="K186" s="31"/>
    </row>
    <row r="187" spans="1:12" ht="31.5" hidden="1" outlineLevel="1" collapsed="1" x14ac:dyDescent="0.25">
      <c r="A187" s="21" t="s">
        <v>362</v>
      </c>
      <c r="B187" s="50" t="s">
        <v>266</v>
      </c>
      <c r="C187" s="19" t="s">
        <v>13</v>
      </c>
      <c r="D187" s="23">
        <f>1558.18-1000</f>
        <v>558.18000000000006</v>
      </c>
      <c r="E187" s="23" t="e">
        <f>#REF!-#REF!</f>
        <v>#REF!</v>
      </c>
      <c r="F187" s="23" t="e">
        <f t="shared" si="19"/>
        <v>#REF!</v>
      </c>
      <c r="G187" s="19">
        <f t="shared" si="26"/>
        <v>-100</v>
      </c>
      <c r="H187" s="19" t="s">
        <v>237</v>
      </c>
      <c r="I187" s="7"/>
      <c r="K187" s="7"/>
    </row>
    <row r="188" spans="1:12" hidden="1" outlineLevel="1" x14ac:dyDescent="0.25">
      <c r="A188" s="21" t="s">
        <v>363</v>
      </c>
      <c r="B188" s="50" t="s">
        <v>269</v>
      </c>
      <c r="C188" s="19" t="s">
        <v>13</v>
      </c>
      <c r="D188" s="23">
        <v>1504.2</v>
      </c>
      <c r="E188" s="23" t="e">
        <f>#REF!-#REF!</f>
        <v>#REF!</v>
      </c>
      <c r="F188" s="23" t="e">
        <f t="shared" si="19"/>
        <v>#REF!</v>
      </c>
      <c r="G188" s="19">
        <f t="shared" si="26"/>
        <v>-100</v>
      </c>
      <c r="H188" s="19" t="s">
        <v>58</v>
      </c>
      <c r="I188" s="7"/>
      <c r="L188" s="30"/>
    </row>
    <row r="189" spans="1:12" hidden="1" outlineLevel="1" x14ac:dyDescent="0.25">
      <c r="A189" s="21" t="s">
        <v>364</v>
      </c>
      <c r="B189" s="50" t="s">
        <v>272</v>
      </c>
      <c r="C189" s="19" t="s">
        <v>13</v>
      </c>
      <c r="D189" s="23">
        <v>4309.9581600000001</v>
      </c>
      <c r="E189" s="23" t="e">
        <f>#REF!-#REF!</f>
        <v>#REF!</v>
      </c>
      <c r="F189" s="23" t="e">
        <f t="shared" si="19"/>
        <v>#REF!</v>
      </c>
      <c r="G189" s="19">
        <f t="shared" si="26"/>
        <v>-100</v>
      </c>
      <c r="H189" s="19" t="s">
        <v>61</v>
      </c>
      <c r="I189" s="7"/>
      <c r="K189" s="7"/>
    </row>
    <row r="190" spans="1:12" ht="47.25" hidden="1" outlineLevel="1" x14ac:dyDescent="0.25">
      <c r="A190" s="21" t="s">
        <v>365</v>
      </c>
      <c r="B190" s="50" t="s">
        <v>366</v>
      </c>
      <c r="C190" s="19" t="s">
        <v>13</v>
      </c>
      <c r="D190" s="23">
        <f>1436.89+105+365</f>
        <v>1906.89</v>
      </c>
      <c r="E190" s="23" t="e">
        <f>#REF!-#REF!</f>
        <v>#REF!</v>
      </c>
      <c r="F190" s="23" t="e">
        <f t="shared" si="19"/>
        <v>#REF!</v>
      </c>
      <c r="G190" s="19">
        <f t="shared" si="26"/>
        <v>-100</v>
      </c>
      <c r="H190" s="29" t="s">
        <v>367</v>
      </c>
      <c r="I190" s="31"/>
      <c r="K190" s="7"/>
      <c r="L190" s="30"/>
    </row>
    <row r="191" spans="1:12" ht="51" hidden="1" outlineLevel="1" x14ac:dyDescent="0.25">
      <c r="A191" s="21" t="s">
        <v>368</v>
      </c>
      <c r="B191" s="50" t="s">
        <v>369</v>
      </c>
      <c r="C191" s="19" t="s">
        <v>13</v>
      </c>
      <c r="D191" s="23">
        <f>275.28+201.39</f>
        <v>476.66999999999996</v>
      </c>
      <c r="E191" s="23" t="e">
        <f>#REF!-#REF!</f>
        <v>#REF!</v>
      </c>
      <c r="F191" s="23" t="e">
        <f t="shared" si="19"/>
        <v>#REF!</v>
      </c>
      <c r="G191" s="19">
        <f t="shared" si="26"/>
        <v>-100</v>
      </c>
      <c r="H191" s="29" t="s">
        <v>370</v>
      </c>
      <c r="I191" s="31" t="s">
        <v>486</v>
      </c>
      <c r="J191" s="24"/>
      <c r="K191" s="31"/>
      <c r="L191" s="30"/>
    </row>
    <row r="192" spans="1:12" ht="47.25" hidden="1" outlineLevel="1" x14ac:dyDescent="0.25">
      <c r="A192" s="21" t="s">
        <v>371</v>
      </c>
      <c r="B192" s="50" t="s">
        <v>372</v>
      </c>
      <c r="C192" s="19" t="s">
        <v>13</v>
      </c>
      <c r="D192" s="23">
        <v>7711.77</v>
      </c>
      <c r="E192" s="23" t="e">
        <f>#REF!-#REF!</f>
        <v>#REF!</v>
      </c>
      <c r="F192" s="23" t="e">
        <f t="shared" si="19"/>
        <v>#REF!</v>
      </c>
      <c r="G192" s="19">
        <f t="shared" si="26"/>
        <v>-100</v>
      </c>
      <c r="H192" s="19" t="s">
        <v>216</v>
      </c>
      <c r="I192" s="7"/>
      <c r="J192" s="24"/>
      <c r="K192" s="7"/>
      <c r="L192" s="69"/>
    </row>
    <row r="193" spans="1:12" ht="38.25" hidden="1" outlineLevel="1" x14ac:dyDescent="0.25">
      <c r="A193" s="21" t="s">
        <v>373</v>
      </c>
      <c r="B193" s="50" t="s">
        <v>374</v>
      </c>
      <c r="C193" s="19" t="s">
        <v>13</v>
      </c>
      <c r="D193" s="23">
        <f>1285.87+228+100</f>
        <v>1613.87</v>
      </c>
      <c r="E193" s="23" t="e">
        <f>#REF!-#REF!</f>
        <v>#REF!</v>
      </c>
      <c r="F193" s="23" t="e">
        <f t="shared" si="19"/>
        <v>#REF!</v>
      </c>
      <c r="G193" s="19">
        <f t="shared" si="26"/>
        <v>-100</v>
      </c>
      <c r="H193" s="29" t="s">
        <v>375</v>
      </c>
      <c r="I193" s="31" t="s">
        <v>487</v>
      </c>
      <c r="J193" s="24"/>
      <c r="K193" s="7"/>
      <c r="L193" s="30"/>
    </row>
    <row r="194" spans="1:12" ht="78.75" hidden="1" outlineLevel="1" x14ac:dyDescent="0.25">
      <c r="A194" s="21" t="s">
        <v>376</v>
      </c>
      <c r="B194" s="50" t="s">
        <v>377</v>
      </c>
      <c r="C194" s="19" t="s">
        <v>13</v>
      </c>
      <c r="D194" s="23">
        <f t="shared" ref="D194" si="27">D195+D196+D197</f>
        <v>498.45350671114289</v>
      </c>
      <c r="E194" s="23" t="e">
        <f>#REF!-#REF!</f>
        <v>#REF!</v>
      </c>
      <c r="F194" s="23" t="e">
        <f t="shared" si="19"/>
        <v>#REF!</v>
      </c>
      <c r="G194" s="19">
        <f t="shared" si="26"/>
        <v>-100</v>
      </c>
      <c r="H194" s="19"/>
      <c r="I194" s="7"/>
      <c r="K194" s="7"/>
    </row>
    <row r="195" spans="1:12" s="30" customFormat="1" ht="25.5" hidden="1" outlineLevel="1" x14ac:dyDescent="0.25">
      <c r="A195" s="25" t="s">
        <v>378</v>
      </c>
      <c r="B195" s="41" t="s">
        <v>125</v>
      </c>
      <c r="C195" s="28" t="s">
        <v>13</v>
      </c>
      <c r="D195" s="28">
        <f>258.25+43.5+58</f>
        <v>359.75</v>
      </c>
      <c r="E195" s="28" t="e">
        <f>#REF!-#REF!</f>
        <v>#REF!</v>
      </c>
      <c r="F195" s="28" t="e">
        <f t="shared" si="19"/>
        <v>#REF!</v>
      </c>
      <c r="G195" s="29">
        <f t="shared" si="26"/>
        <v>-100</v>
      </c>
      <c r="H195" s="29" t="s">
        <v>28</v>
      </c>
      <c r="I195" s="31"/>
      <c r="K195" s="31"/>
    </row>
    <row r="196" spans="1:12" s="30" customFormat="1" hidden="1" outlineLevel="1" x14ac:dyDescent="0.25">
      <c r="A196" s="25" t="s">
        <v>379</v>
      </c>
      <c r="B196" s="41" t="s">
        <v>131</v>
      </c>
      <c r="C196" s="28" t="s">
        <v>13</v>
      </c>
      <c r="D196" s="28">
        <v>29.288679999999999</v>
      </c>
      <c r="E196" s="28" t="e">
        <f>#REF!-#REF!</f>
        <v>#REF!</v>
      </c>
      <c r="F196" s="28" t="e">
        <f t="shared" si="19"/>
        <v>#REF!</v>
      </c>
      <c r="G196" s="29">
        <f t="shared" si="26"/>
        <v>-100</v>
      </c>
      <c r="H196" s="29" t="s">
        <v>28</v>
      </c>
      <c r="I196" s="31"/>
      <c r="K196" s="31"/>
    </row>
    <row r="197" spans="1:12" s="30" customFormat="1" hidden="1" outlineLevel="1" x14ac:dyDescent="0.25">
      <c r="A197" s="25" t="s">
        <v>380</v>
      </c>
      <c r="B197" s="41" t="s">
        <v>381</v>
      </c>
      <c r="C197" s="28" t="s">
        <v>13</v>
      </c>
      <c r="D197" s="28">
        <v>109.41482671114288</v>
      </c>
      <c r="E197" s="28" t="e">
        <f>#REF!-#REF!</f>
        <v>#REF!</v>
      </c>
      <c r="F197" s="28" t="e">
        <f t="shared" si="19"/>
        <v>#REF!</v>
      </c>
      <c r="G197" s="29">
        <f t="shared" si="26"/>
        <v>-100</v>
      </c>
      <c r="H197" s="29" t="s">
        <v>28</v>
      </c>
      <c r="I197" s="31"/>
      <c r="K197" s="31"/>
    </row>
    <row r="198" spans="1:12" ht="78.75" hidden="1" outlineLevel="1" x14ac:dyDescent="0.25">
      <c r="A198" s="21" t="s">
        <v>382</v>
      </c>
      <c r="B198" s="50" t="s">
        <v>383</v>
      </c>
      <c r="C198" s="19" t="s">
        <v>13</v>
      </c>
      <c r="D198" s="19"/>
      <c r="E198" s="19" t="e">
        <f>#REF!-#REF!</f>
        <v>#REF!</v>
      </c>
      <c r="F198" s="19" t="e">
        <f t="shared" si="19"/>
        <v>#REF!</v>
      </c>
      <c r="G198" s="19">
        <v>0</v>
      </c>
      <c r="H198" s="19"/>
      <c r="I198" s="7"/>
      <c r="K198" s="7"/>
    </row>
    <row r="199" spans="1:12" hidden="1" outlineLevel="1" x14ac:dyDescent="0.25">
      <c r="A199" s="21" t="s">
        <v>384</v>
      </c>
      <c r="B199" s="50" t="s">
        <v>385</v>
      </c>
      <c r="C199" s="19" t="s">
        <v>13</v>
      </c>
      <c r="D199" s="23">
        <f>D200+D201+D202</f>
        <v>1393.97</v>
      </c>
      <c r="E199" s="23" t="e">
        <f>#REF!-#REF!</f>
        <v>#REF!</v>
      </c>
      <c r="F199" s="23" t="e">
        <f t="shared" si="19"/>
        <v>#REF!</v>
      </c>
      <c r="G199" s="19">
        <f>IFERROR(E199/D199*100,0)-100</f>
        <v>-100</v>
      </c>
      <c r="H199" s="19"/>
      <c r="I199" s="7"/>
      <c r="K199" s="7"/>
    </row>
    <row r="200" spans="1:12" hidden="1" outlineLevel="1" x14ac:dyDescent="0.25">
      <c r="A200" s="25" t="s">
        <v>386</v>
      </c>
      <c r="B200" s="26" t="s">
        <v>387</v>
      </c>
      <c r="C200" s="28" t="s">
        <v>13</v>
      </c>
      <c r="D200" s="28"/>
      <c r="E200" s="28" t="e">
        <f>#REF!-#REF!</f>
        <v>#REF!</v>
      </c>
      <c r="F200" s="28" t="e">
        <f t="shared" si="19"/>
        <v>#REF!</v>
      </c>
      <c r="G200" s="29">
        <v>0</v>
      </c>
      <c r="H200" s="29"/>
      <c r="I200" s="31"/>
      <c r="K200" s="31"/>
    </row>
    <row r="201" spans="1:12" hidden="1" outlineLevel="1" x14ac:dyDescent="0.25">
      <c r="A201" s="25" t="s">
        <v>388</v>
      </c>
      <c r="B201" s="41" t="s">
        <v>389</v>
      </c>
      <c r="C201" s="28" t="s">
        <v>13</v>
      </c>
      <c r="D201" s="28">
        <v>236.97</v>
      </c>
      <c r="E201" s="28" t="e">
        <f>#REF!-#REF!</f>
        <v>#REF!</v>
      </c>
      <c r="F201" s="28" t="e">
        <f t="shared" si="19"/>
        <v>#REF!</v>
      </c>
      <c r="G201" s="29">
        <f>IFERROR(E201/D201*100,0)-100</f>
        <v>-100</v>
      </c>
      <c r="H201" s="29" t="s">
        <v>36</v>
      </c>
      <c r="I201" s="31"/>
      <c r="K201" s="31"/>
      <c r="L201" s="30"/>
    </row>
    <row r="202" spans="1:12" hidden="1" outlineLevel="1" x14ac:dyDescent="0.25">
      <c r="A202" s="25" t="s">
        <v>390</v>
      </c>
      <c r="B202" s="26" t="s">
        <v>391</v>
      </c>
      <c r="C202" s="28" t="s">
        <v>13</v>
      </c>
      <c r="D202" s="28">
        <f>507+650</f>
        <v>1157</v>
      </c>
      <c r="E202" s="28" t="e">
        <f>#REF!-#REF!</f>
        <v>#REF!</v>
      </c>
      <c r="F202" s="28" t="e">
        <f t="shared" si="19"/>
        <v>#REF!</v>
      </c>
      <c r="G202" s="29">
        <f>IFERROR(E202/D202*100,0)-100</f>
        <v>-100</v>
      </c>
      <c r="H202" s="29" t="s">
        <v>28</v>
      </c>
      <c r="I202" s="31"/>
      <c r="K202" s="31"/>
      <c r="L202" s="30"/>
    </row>
    <row r="203" spans="1:12" ht="31.5" hidden="1" outlineLevel="1" x14ac:dyDescent="0.25">
      <c r="A203" s="21" t="s">
        <v>392</v>
      </c>
      <c r="B203" s="50" t="s">
        <v>149</v>
      </c>
      <c r="C203" s="19" t="s">
        <v>13</v>
      </c>
      <c r="D203" s="23">
        <f t="shared" ref="D203" si="28">D204+D205+D206+D207+D208+D209+D210+D211+D212+D213+D214+D215+D216+D217+D218</f>
        <v>27741.673131868134</v>
      </c>
      <c r="E203" s="23" t="e">
        <f>#REF!-#REF!</f>
        <v>#REF!</v>
      </c>
      <c r="F203" s="23" t="e">
        <f t="shared" si="19"/>
        <v>#REF!</v>
      </c>
      <c r="G203" s="19">
        <f>IFERROR(E203/D203*100,0)-100</f>
        <v>-100</v>
      </c>
      <c r="H203" s="19" t="s">
        <v>36</v>
      </c>
      <c r="I203" s="7"/>
      <c r="K203" s="7"/>
    </row>
    <row r="204" spans="1:12" hidden="1" outlineLevel="1" x14ac:dyDescent="0.25">
      <c r="A204" s="25" t="s">
        <v>393</v>
      </c>
      <c r="B204" s="41" t="s">
        <v>163</v>
      </c>
      <c r="C204" s="28" t="s">
        <v>13</v>
      </c>
      <c r="D204" s="28">
        <v>141.08000000000001</v>
      </c>
      <c r="E204" s="28" t="e">
        <f>#REF!-#REF!</f>
        <v>#REF!</v>
      </c>
      <c r="F204" s="28" t="e">
        <f t="shared" si="19"/>
        <v>#REF!</v>
      </c>
      <c r="G204" s="29">
        <f>IFERROR(E204/D204*100,0)-100</f>
        <v>-100</v>
      </c>
      <c r="H204" s="29" t="s">
        <v>36</v>
      </c>
      <c r="I204" s="31"/>
      <c r="K204" s="31"/>
      <c r="L204" s="30"/>
    </row>
    <row r="205" spans="1:12" s="30" customFormat="1" hidden="1" outlineLevel="1" x14ac:dyDescent="0.25">
      <c r="A205" s="25" t="s">
        <v>394</v>
      </c>
      <c r="B205" s="41" t="s">
        <v>395</v>
      </c>
      <c r="C205" s="28" t="s">
        <v>13</v>
      </c>
      <c r="D205" s="28">
        <v>3700</v>
      </c>
      <c r="E205" s="28" t="e">
        <f>#REF!-#REF!</f>
        <v>#REF!</v>
      </c>
      <c r="F205" s="28" t="e">
        <f t="shared" ref="F205:F253" si="29">E205-D205</f>
        <v>#REF!</v>
      </c>
      <c r="G205" s="29">
        <f>IFERROR(E205/D205*100,0)-100</f>
        <v>-100</v>
      </c>
      <c r="H205" s="29" t="s">
        <v>36</v>
      </c>
      <c r="I205" s="31"/>
      <c r="J205" s="31"/>
      <c r="K205" s="31"/>
    </row>
    <row r="206" spans="1:12" s="30" customFormat="1" ht="25.5" hidden="1" outlineLevel="1" x14ac:dyDescent="0.25">
      <c r="A206" s="25" t="s">
        <v>396</v>
      </c>
      <c r="B206" s="41" t="s">
        <v>397</v>
      </c>
      <c r="C206" s="28" t="s">
        <v>13</v>
      </c>
      <c r="D206" s="28"/>
      <c r="E206" s="28" t="e">
        <f>#REF!-#REF!</f>
        <v>#REF!</v>
      </c>
      <c r="F206" s="28" t="e">
        <f t="shared" si="29"/>
        <v>#REF!</v>
      </c>
      <c r="G206" s="29">
        <v>0</v>
      </c>
      <c r="H206" s="29" t="s">
        <v>36</v>
      </c>
      <c r="I206" s="31"/>
      <c r="J206" s="31"/>
      <c r="K206" s="31"/>
    </row>
    <row r="207" spans="1:12" s="30" customFormat="1" hidden="1" outlineLevel="1" x14ac:dyDescent="0.25">
      <c r="A207" s="25" t="s">
        <v>398</v>
      </c>
      <c r="B207" s="41" t="s">
        <v>399</v>
      </c>
      <c r="C207" s="28" t="s">
        <v>13</v>
      </c>
      <c r="D207" s="28">
        <v>1800</v>
      </c>
      <c r="E207" s="28" t="e">
        <f>#REF!-#REF!</f>
        <v>#REF!</v>
      </c>
      <c r="F207" s="28" t="e">
        <f t="shared" si="29"/>
        <v>#REF!</v>
      </c>
      <c r="G207" s="29">
        <f>IFERROR(E207/D207*100,0)-100</f>
        <v>-100</v>
      </c>
      <c r="H207" s="29" t="s">
        <v>36</v>
      </c>
      <c r="I207" s="31"/>
      <c r="J207" s="31"/>
      <c r="K207" s="31"/>
    </row>
    <row r="208" spans="1:12" s="30" customFormat="1" ht="25.5" hidden="1" outlineLevel="1" x14ac:dyDescent="0.25">
      <c r="A208" s="25" t="s">
        <v>400</v>
      </c>
      <c r="B208" s="41" t="s">
        <v>401</v>
      </c>
      <c r="C208" s="28" t="s">
        <v>13</v>
      </c>
      <c r="D208" s="28">
        <v>9000</v>
      </c>
      <c r="E208" s="28" t="e">
        <f>#REF!-#REF!</f>
        <v>#REF!</v>
      </c>
      <c r="F208" s="28" t="e">
        <f t="shared" si="29"/>
        <v>#REF!</v>
      </c>
      <c r="G208" s="29">
        <f>IFERROR(E208/D208*100,0)-100</f>
        <v>-100</v>
      </c>
      <c r="H208" s="29" t="s">
        <v>36</v>
      </c>
      <c r="I208" s="31"/>
      <c r="J208" s="31"/>
      <c r="K208" s="31"/>
    </row>
    <row r="209" spans="1:12" s="30" customFormat="1" ht="25.5" hidden="1" outlineLevel="1" x14ac:dyDescent="0.25">
      <c r="A209" s="25" t="s">
        <v>402</v>
      </c>
      <c r="B209" s="41" t="s">
        <v>403</v>
      </c>
      <c r="C209" s="28" t="s">
        <v>13</v>
      </c>
      <c r="D209" s="28">
        <v>6881.5</v>
      </c>
      <c r="E209" s="28" t="e">
        <f>#REF!-#REF!</f>
        <v>#REF!</v>
      </c>
      <c r="F209" s="28" t="e">
        <f t="shared" si="29"/>
        <v>#REF!</v>
      </c>
      <c r="G209" s="29">
        <f>IFERROR(E209/D209*100,0)-100</f>
        <v>-100</v>
      </c>
      <c r="H209" s="29" t="s">
        <v>36</v>
      </c>
      <c r="I209" s="31"/>
      <c r="J209" s="31"/>
      <c r="K209" s="31"/>
    </row>
    <row r="210" spans="1:12" s="30" customFormat="1" ht="25.5" hidden="1" outlineLevel="1" x14ac:dyDescent="0.25">
      <c r="A210" s="25" t="s">
        <v>404</v>
      </c>
      <c r="B210" s="41" t="s">
        <v>405</v>
      </c>
      <c r="C210" s="28" t="s">
        <v>13</v>
      </c>
      <c r="D210" s="28"/>
      <c r="E210" s="28" t="e">
        <f>#REF!-#REF!</f>
        <v>#REF!</v>
      </c>
      <c r="F210" s="28" t="e">
        <f t="shared" si="29"/>
        <v>#REF!</v>
      </c>
      <c r="G210" s="29">
        <v>0</v>
      </c>
      <c r="H210" s="29" t="s">
        <v>36</v>
      </c>
      <c r="I210" s="31"/>
      <c r="J210" s="31"/>
      <c r="K210" s="31"/>
    </row>
    <row r="211" spans="1:12" s="30" customFormat="1" ht="38.25" hidden="1" outlineLevel="1" x14ac:dyDescent="0.25">
      <c r="A211" s="25" t="s">
        <v>406</v>
      </c>
      <c r="B211" s="41" t="s">
        <v>407</v>
      </c>
      <c r="C211" s="28" t="s">
        <v>13</v>
      </c>
      <c r="D211" s="28"/>
      <c r="E211" s="28" t="e">
        <f>#REF!-#REF!</f>
        <v>#REF!</v>
      </c>
      <c r="F211" s="28" t="e">
        <f t="shared" si="29"/>
        <v>#REF!</v>
      </c>
      <c r="G211" s="29">
        <v>0</v>
      </c>
      <c r="H211" s="29" t="s">
        <v>36</v>
      </c>
      <c r="I211" s="31"/>
      <c r="J211" s="31"/>
      <c r="K211" s="31"/>
    </row>
    <row r="212" spans="1:12" s="30" customFormat="1" ht="25.5" hidden="1" outlineLevel="1" x14ac:dyDescent="0.25">
      <c r="A212" s="25" t="s">
        <v>408</v>
      </c>
      <c r="B212" s="41" t="s">
        <v>409</v>
      </c>
      <c r="C212" s="28" t="s">
        <v>13</v>
      </c>
      <c r="D212" s="28"/>
      <c r="E212" s="28" t="e">
        <f>#REF!-#REF!</f>
        <v>#REF!</v>
      </c>
      <c r="F212" s="28" t="e">
        <f t="shared" si="29"/>
        <v>#REF!</v>
      </c>
      <c r="G212" s="29">
        <v>0</v>
      </c>
      <c r="H212" s="29" t="s">
        <v>36</v>
      </c>
      <c r="I212" s="31"/>
      <c r="J212" s="31"/>
      <c r="K212" s="31"/>
    </row>
    <row r="213" spans="1:12" s="30" customFormat="1" hidden="1" outlineLevel="1" x14ac:dyDescent="0.25">
      <c r="A213" s="25" t="s">
        <v>410</v>
      </c>
      <c r="B213" s="41" t="s">
        <v>411</v>
      </c>
      <c r="C213" s="28" t="s">
        <v>13</v>
      </c>
      <c r="D213" s="28"/>
      <c r="E213" s="28" t="e">
        <f>#REF!-#REF!</f>
        <v>#REF!</v>
      </c>
      <c r="F213" s="28" t="e">
        <f t="shared" si="29"/>
        <v>#REF!</v>
      </c>
      <c r="G213" s="29">
        <v>0</v>
      </c>
      <c r="H213" s="29" t="s">
        <v>36</v>
      </c>
      <c r="I213" s="31"/>
      <c r="J213" s="31"/>
      <c r="K213" s="31"/>
    </row>
    <row r="214" spans="1:12" s="30" customFormat="1" hidden="1" outlineLevel="1" x14ac:dyDescent="0.25">
      <c r="A214" s="25" t="s">
        <v>412</v>
      </c>
      <c r="B214" s="41" t="s">
        <v>413</v>
      </c>
      <c r="C214" s="28" t="s">
        <v>13</v>
      </c>
      <c r="D214" s="28">
        <v>173.59313186813188</v>
      </c>
      <c r="E214" s="28" t="e">
        <f>#REF!-#REF!</f>
        <v>#REF!</v>
      </c>
      <c r="F214" s="28" t="e">
        <f t="shared" si="29"/>
        <v>#REF!</v>
      </c>
      <c r="G214" s="29">
        <f t="shared" ref="G214:G222" si="30">IFERROR(E214/D214*100,0)-100</f>
        <v>-100</v>
      </c>
      <c r="H214" s="29" t="s">
        <v>36</v>
      </c>
      <c r="I214" s="31"/>
      <c r="J214" s="31"/>
      <c r="K214" s="31"/>
    </row>
    <row r="215" spans="1:12" s="30" customFormat="1" hidden="1" outlineLevel="1" x14ac:dyDescent="0.25">
      <c r="A215" s="25" t="s">
        <v>414</v>
      </c>
      <c r="B215" s="41" t="s">
        <v>415</v>
      </c>
      <c r="C215" s="28" t="s">
        <v>13</v>
      </c>
      <c r="D215" s="28">
        <v>5000</v>
      </c>
      <c r="E215" s="28" t="e">
        <f>#REF!-#REF!</f>
        <v>#REF!</v>
      </c>
      <c r="F215" s="28" t="e">
        <f t="shared" si="29"/>
        <v>#REF!</v>
      </c>
      <c r="G215" s="29">
        <f t="shared" si="30"/>
        <v>-100</v>
      </c>
      <c r="H215" s="29" t="s">
        <v>36</v>
      </c>
      <c r="I215" s="31"/>
      <c r="J215" s="31"/>
      <c r="K215" s="31"/>
    </row>
    <row r="216" spans="1:12" s="30" customFormat="1" hidden="1" outlineLevel="1" x14ac:dyDescent="0.25">
      <c r="A216" s="25" t="s">
        <v>416</v>
      </c>
      <c r="B216" s="41" t="s">
        <v>417</v>
      </c>
      <c r="C216" s="28" t="s">
        <v>13</v>
      </c>
      <c r="D216" s="28">
        <v>107.5</v>
      </c>
      <c r="E216" s="28" t="e">
        <f>#REF!-#REF!</f>
        <v>#REF!</v>
      </c>
      <c r="F216" s="28" t="e">
        <f t="shared" si="29"/>
        <v>#REF!</v>
      </c>
      <c r="G216" s="29">
        <f t="shared" si="30"/>
        <v>-100</v>
      </c>
      <c r="H216" s="29" t="s">
        <v>36</v>
      </c>
      <c r="I216" s="31"/>
      <c r="J216" s="31"/>
      <c r="K216" s="31"/>
    </row>
    <row r="217" spans="1:12" s="70" customFormat="1" ht="25.5" hidden="1" outlineLevel="1" x14ac:dyDescent="0.25">
      <c r="A217" s="25" t="s">
        <v>418</v>
      </c>
      <c r="B217" s="41" t="s">
        <v>419</v>
      </c>
      <c r="C217" s="28" t="s">
        <v>13</v>
      </c>
      <c r="D217" s="28">
        <v>118</v>
      </c>
      <c r="E217" s="28" t="e">
        <f>#REF!-#REF!</f>
        <v>#REF!</v>
      </c>
      <c r="F217" s="28" t="e">
        <f t="shared" si="29"/>
        <v>#REF!</v>
      </c>
      <c r="G217" s="29">
        <f t="shared" si="30"/>
        <v>-100</v>
      </c>
      <c r="H217" s="29" t="s">
        <v>36</v>
      </c>
      <c r="I217" s="31"/>
      <c r="J217" s="31"/>
      <c r="K217" s="31"/>
      <c r="L217" s="30"/>
    </row>
    <row r="218" spans="1:12" s="30" customFormat="1" ht="25.5" hidden="1" outlineLevel="1" x14ac:dyDescent="0.25">
      <c r="A218" s="25" t="s">
        <v>420</v>
      </c>
      <c r="B218" s="41" t="s">
        <v>421</v>
      </c>
      <c r="C218" s="28" t="s">
        <v>13</v>
      </c>
      <c r="D218" s="28">
        <v>820</v>
      </c>
      <c r="E218" s="28" t="e">
        <f>#REF!-#REF!</f>
        <v>#REF!</v>
      </c>
      <c r="F218" s="28" t="e">
        <f t="shared" si="29"/>
        <v>#REF!</v>
      </c>
      <c r="G218" s="29">
        <f t="shared" si="30"/>
        <v>-100</v>
      </c>
      <c r="H218" s="29" t="s">
        <v>36</v>
      </c>
      <c r="I218" s="31"/>
      <c r="J218" s="31"/>
      <c r="K218" s="31"/>
    </row>
    <row r="219" spans="1:12" ht="31.5" hidden="1" outlineLevel="1" x14ac:dyDescent="0.25">
      <c r="A219" s="21" t="s">
        <v>422</v>
      </c>
      <c r="B219" s="50" t="s">
        <v>198</v>
      </c>
      <c r="C219" s="19" t="s">
        <v>13</v>
      </c>
      <c r="D219" s="23">
        <f>145.44+170.96</f>
        <v>316.39999999999998</v>
      </c>
      <c r="E219" s="23" t="e">
        <f>#REF!-#REF!</f>
        <v>#REF!</v>
      </c>
      <c r="F219" s="23" t="e">
        <f t="shared" si="29"/>
        <v>#REF!</v>
      </c>
      <c r="G219" s="19">
        <f t="shared" si="30"/>
        <v>-100</v>
      </c>
      <c r="H219" s="19" t="s">
        <v>33</v>
      </c>
      <c r="I219" s="7"/>
      <c r="K219" s="7"/>
      <c r="L219" s="30"/>
    </row>
    <row r="220" spans="1:12" ht="31.5" hidden="1" outlineLevel="1" x14ac:dyDescent="0.25">
      <c r="A220" s="21" t="s">
        <v>423</v>
      </c>
      <c r="B220" s="50" t="s">
        <v>261</v>
      </c>
      <c r="C220" s="19" t="s">
        <v>13</v>
      </c>
      <c r="D220" s="23">
        <v>9913.6200000000008</v>
      </c>
      <c r="E220" s="23" t="e">
        <f>#REF!-#REF!</f>
        <v>#REF!</v>
      </c>
      <c r="F220" s="23" t="e">
        <f t="shared" si="29"/>
        <v>#REF!</v>
      </c>
      <c r="G220" s="19">
        <f t="shared" si="30"/>
        <v>-100</v>
      </c>
      <c r="H220" s="19" t="s">
        <v>33</v>
      </c>
      <c r="I220" s="7"/>
      <c r="K220" s="7"/>
      <c r="L220" s="30"/>
    </row>
    <row r="221" spans="1:12" hidden="1" outlineLevel="1" x14ac:dyDescent="0.25">
      <c r="A221" s="21" t="s">
        <v>424</v>
      </c>
      <c r="B221" s="50" t="s">
        <v>425</v>
      </c>
      <c r="C221" s="19" t="s">
        <v>13</v>
      </c>
      <c r="D221" s="23">
        <f>SUM(D222:D237)</f>
        <v>12289.839100000001</v>
      </c>
      <c r="E221" s="23" t="e">
        <f>#REF!-#REF!</f>
        <v>#REF!</v>
      </c>
      <c r="F221" s="23" t="e">
        <f t="shared" si="29"/>
        <v>#REF!</v>
      </c>
      <c r="G221" s="19">
        <f t="shared" si="30"/>
        <v>-100</v>
      </c>
      <c r="H221" s="19"/>
      <c r="I221" s="7"/>
      <c r="K221" s="7"/>
    </row>
    <row r="222" spans="1:12" s="30" customFormat="1" hidden="1" outlineLevel="2" x14ac:dyDescent="0.25">
      <c r="A222" s="25" t="s">
        <v>426</v>
      </c>
      <c r="B222" s="41" t="s">
        <v>427</v>
      </c>
      <c r="C222" s="28" t="s">
        <v>13</v>
      </c>
      <c r="D222" s="28">
        <v>832.88</v>
      </c>
      <c r="E222" s="28" t="e">
        <f>#REF!-#REF!</f>
        <v>#REF!</v>
      </c>
      <c r="F222" s="28" t="e">
        <f t="shared" si="29"/>
        <v>#REF!</v>
      </c>
      <c r="G222" s="29">
        <f t="shared" si="30"/>
        <v>-100</v>
      </c>
      <c r="H222" s="29" t="s">
        <v>216</v>
      </c>
      <c r="I222" s="31"/>
      <c r="K222" s="31"/>
    </row>
    <row r="223" spans="1:12" s="30" customFormat="1" hidden="1" outlineLevel="2" x14ac:dyDescent="0.25">
      <c r="A223" s="25" t="s">
        <v>428</v>
      </c>
      <c r="B223" s="41" t="s">
        <v>429</v>
      </c>
      <c r="C223" s="28" t="s">
        <v>13</v>
      </c>
      <c r="D223" s="28"/>
      <c r="E223" s="28" t="e">
        <f>#REF!-#REF!</f>
        <v>#REF!</v>
      </c>
      <c r="F223" s="28" t="e">
        <f t="shared" si="29"/>
        <v>#REF!</v>
      </c>
      <c r="G223" s="29">
        <v>0</v>
      </c>
      <c r="H223" s="29"/>
      <c r="I223" s="31"/>
      <c r="K223" s="31"/>
    </row>
    <row r="224" spans="1:12" s="30" customFormat="1" hidden="1" outlineLevel="2" x14ac:dyDescent="0.25">
      <c r="A224" s="25" t="s">
        <v>430</v>
      </c>
      <c r="B224" s="41" t="s">
        <v>282</v>
      </c>
      <c r="C224" s="28" t="s">
        <v>13</v>
      </c>
      <c r="D224" s="28">
        <v>579.11</v>
      </c>
      <c r="E224" s="28" t="e">
        <f>#REF!-#REF!</f>
        <v>#REF!</v>
      </c>
      <c r="F224" s="28" t="e">
        <f t="shared" si="29"/>
        <v>#REF!</v>
      </c>
      <c r="G224" s="29">
        <f>IFERROR(E224/D224*100,0)-100</f>
        <v>-100</v>
      </c>
      <c r="H224" s="29" t="s">
        <v>283</v>
      </c>
      <c r="I224" s="31"/>
      <c r="K224" s="31"/>
    </row>
    <row r="225" spans="1:20" s="30" customFormat="1" hidden="1" outlineLevel="2" x14ac:dyDescent="0.25">
      <c r="A225" s="25" t="s">
        <v>431</v>
      </c>
      <c r="B225" s="41" t="s">
        <v>213</v>
      </c>
      <c r="C225" s="28" t="s">
        <v>13</v>
      </c>
      <c r="D225" s="28"/>
      <c r="E225" s="28" t="e">
        <f>#REF!-#REF!</f>
        <v>#REF!</v>
      </c>
      <c r="F225" s="28" t="e">
        <f t="shared" si="29"/>
        <v>#REF!</v>
      </c>
      <c r="G225" s="29">
        <v>0</v>
      </c>
      <c r="H225" s="29"/>
      <c r="I225" s="31"/>
      <c r="K225" s="31"/>
    </row>
    <row r="226" spans="1:20" s="30" customFormat="1" hidden="1" outlineLevel="2" x14ac:dyDescent="0.25">
      <c r="A226" s="25" t="s">
        <v>432</v>
      </c>
      <c r="B226" s="41" t="s">
        <v>433</v>
      </c>
      <c r="C226" s="28" t="s">
        <v>13</v>
      </c>
      <c r="D226" s="28">
        <v>225</v>
      </c>
      <c r="E226" s="28" t="e">
        <f>#REF!-#REF!</f>
        <v>#REF!</v>
      </c>
      <c r="F226" s="28" t="e">
        <f t="shared" si="29"/>
        <v>#REF!</v>
      </c>
      <c r="G226" s="29">
        <f>IFERROR(E226/D226*100,0)-100</f>
        <v>-100</v>
      </c>
      <c r="H226" s="29" t="s">
        <v>283</v>
      </c>
      <c r="I226" s="31"/>
      <c r="K226" s="31"/>
    </row>
    <row r="227" spans="1:20" s="30" customFormat="1" hidden="1" outlineLevel="2" x14ac:dyDescent="0.25">
      <c r="A227" s="25" t="s">
        <v>434</v>
      </c>
      <c r="B227" s="41" t="s">
        <v>435</v>
      </c>
      <c r="C227" s="28" t="s">
        <v>13</v>
      </c>
      <c r="D227" s="28">
        <v>171.53125</v>
      </c>
      <c r="E227" s="28" t="e">
        <f>#REF!-#REF!</f>
        <v>#REF!</v>
      </c>
      <c r="F227" s="28" t="e">
        <f t="shared" si="29"/>
        <v>#REF!</v>
      </c>
      <c r="G227" s="29">
        <f>IFERROR(E227/D227*100,0)-100</f>
        <v>-100</v>
      </c>
      <c r="H227" s="29" t="s">
        <v>33</v>
      </c>
      <c r="I227" s="31"/>
      <c r="K227" s="31"/>
    </row>
    <row r="228" spans="1:20" s="30" customFormat="1" hidden="1" outlineLevel="2" x14ac:dyDescent="0.25">
      <c r="A228" s="25" t="s">
        <v>436</v>
      </c>
      <c r="B228" s="41" t="s">
        <v>437</v>
      </c>
      <c r="C228" s="28" t="s">
        <v>13</v>
      </c>
      <c r="D228" s="28"/>
      <c r="E228" s="28" t="e">
        <f>#REF!-#REF!</f>
        <v>#REF!</v>
      </c>
      <c r="F228" s="28" t="e">
        <f t="shared" si="29"/>
        <v>#REF!</v>
      </c>
      <c r="G228" s="29">
        <v>0</v>
      </c>
      <c r="H228" s="29"/>
      <c r="I228" s="31"/>
      <c r="K228" s="31"/>
    </row>
    <row r="229" spans="1:20" s="30" customFormat="1" ht="25.5" hidden="1" outlineLevel="2" x14ac:dyDescent="0.25">
      <c r="A229" s="25" t="s">
        <v>438</v>
      </c>
      <c r="B229" s="41" t="s">
        <v>280</v>
      </c>
      <c r="C229" s="28" t="s">
        <v>13</v>
      </c>
      <c r="D229" s="28">
        <v>1536.4</v>
      </c>
      <c r="E229" s="28" t="e">
        <f>#REF!-#REF!</f>
        <v>#REF!</v>
      </c>
      <c r="F229" s="28" t="e">
        <f t="shared" si="29"/>
        <v>#REF!</v>
      </c>
      <c r="G229" s="29">
        <f>IFERROR(E229/D229*100,0)-100</f>
        <v>-100</v>
      </c>
      <c r="H229" s="29" t="s">
        <v>36</v>
      </c>
      <c r="I229" s="31"/>
      <c r="K229" s="31"/>
    </row>
    <row r="230" spans="1:20" s="30" customFormat="1" hidden="1" outlineLevel="2" x14ac:dyDescent="0.25">
      <c r="A230" s="25" t="s">
        <v>439</v>
      </c>
      <c r="B230" s="41" t="s">
        <v>440</v>
      </c>
      <c r="C230" s="28" t="s">
        <v>13</v>
      </c>
      <c r="D230" s="28"/>
      <c r="E230" s="28" t="e">
        <f>#REF!-#REF!</f>
        <v>#REF!</v>
      </c>
      <c r="F230" s="28" t="e">
        <f t="shared" si="29"/>
        <v>#REF!</v>
      </c>
      <c r="G230" s="29">
        <v>0</v>
      </c>
      <c r="H230" s="29"/>
      <c r="I230" s="31"/>
      <c r="K230" s="31"/>
    </row>
    <row r="231" spans="1:20" s="30" customFormat="1" hidden="1" outlineLevel="2" x14ac:dyDescent="0.25">
      <c r="A231" s="25" t="s">
        <v>441</v>
      </c>
      <c r="B231" s="41" t="s">
        <v>442</v>
      </c>
      <c r="C231" s="28" t="s">
        <v>13</v>
      </c>
      <c r="D231" s="28"/>
      <c r="E231" s="28" t="e">
        <f>#REF!-#REF!</f>
        <v>#REF!</v>
      </c>
      <c r="F231" s="28" t="e">
        <f t="shared" si="29"/>
        <v>#REF!</v>
      </c>
      <c r="G231" s="29">
        <v>0</v>
      </c>
      <c r="H231" s="29"/>
      <c r="I231" s="31"/>
      <c r="K231" s="31"/>
    </row>
    <row r="232" spans="1:20" s="30" customFormat="1" ht="38.25" hidden="1" outlineLevel="2" x14ac:dyDescent="0.25">
      <c r="A232" s="25" t="s">
        <v>443</v>
      </c>
      <c r="B232" s="41" t="s">
        <v>444</v>
      </c>
      <c r="C232" s="28" t="s">
        <v>13</v>
      </c>
      <c r="D232" s="28"/>
      <c r="E232" s="28" t="e">
        <f>#REF!-#REF!</f>
        <v>#REF!</v>
      </c>
      <c r="F232" s="28" t="e">
        <f t="shared" si="29"/>
        <v>#REF!</v>
      </c>
      <c r="G232" s="29">
        <v>0</v>
      </c>
      <c r="H232" s="29"/>
      <c r="I232" s="31"/>
      <c r="K232" s="31"/>
    </row>
    <row r="233" spans="1:20" s="30" customFormat="1" hidden="1" outlineLevel="2" x14ac:dyDescent="0.25">
      <c r="A233" s="25" t="s">
        <v>445</v>
      </c>
      <c r="B233" s="41" t="s">
        <v>446</v>
      </c>
      <c r="C233" s="28" t="s">
        <v>13</v>
      </c>
      <c r="D233" s="28">
        <v>398.02499999999998</v>
      </c>
      <c r="E233" s="28" t="e">
        <f>#REF!-#REF!</f>
        <v>#REF!</v>
      </c>
      <c r="F233" s="28" t="e">
        <f t="shared" si="29"/>
        <v>#REF!</v>
      </c>
      <c r="G233" s="29">
        <f>IFERROR(E233/D233*100,0)-100</f>
        <v>-100</v>
      </c>
      <c r="H233" s="29" t="s">
        <v>33</v>
      </c>
      <c r="I233" s="31"/>
      <c r="K233" s="31"/>
    </row>
    <row r="234" spans="1:20" s="30" customFormat="1" hidden="1" outlineLevel="2" x14ac:dyDescent="0.25">
      <c r="A234" s="25" t="s">
        <v>447</v>
      </c>
      <c r="B234" s="41" t="s">
        <v>448</v>
      </c>
      <c r="C234" s="28" t="s">
        <v>13</v>
      </c>
      <c r="D234" s="28">
        <f>2.14285+1</f>
        <v>3.1428500000000001</v>
      </c>
      <c r="E234" s="28" t="e">
        <f>#REF!-#REF!</f>
        <v>#REF!</v>
      </c>
      <c r="F234" s="28" t="e">
        <f t="shared" si="29"/>
        <v>#REF!</v>
      </c>
      <c r="G234" s="29">
        <f>IFERROR(E234/D234*100,0)-100</f>
        <v>-100</v>
      </c>
      <c r="H234" s="29" t="s">
        <v>28</v>
      </c>
      <c r="I234" s="31"/>
      <c r="K234" s="31"/>
    </row>
    <row r="235" spans="1:20" s="30" customFormat="1" ht="25.5" hidden="1" outlineLevel="2" x14ac:dyDescent="0.25">
      <c r="A235" s="25" t="s">
        <v>449</v>
      </c>
      <c r="B235" s="41" t="s">
        <v>450</v>
      </c>
      <c r="C235" s="28" t="s">
        <v>13</v>
      </c>
      <c r="D235" s="28"/>
      <c r="E235" s="28" t="e">
        <f>#REF!-#REF!</f>
        <v>#REF!</v>
      </c>
      <c r="F235" s="28" t="e">
        <f t="shared" si="29"/>
        <v>#REF!</v>
      </c>
      <c r="G235" s="29">
        <v>0</v>
      </c>
      <c r="H235" s="29"/>
      <c r="I235" s="31"/>
      <c r="K235" s="31"/>
    </row>
    <row r="236" spans="1:20" s="30" customFormat="1" ht="25.5" hidden="1" outlineLevel="2" x14ac:dyDescent="0.25">
      <c r="A236" s="25" t="s">
        <v>451</v>
      </c>
      <c r="B236" s="41" t="s">
        <v>452</v>
      </c>
      <c r="C236" s="28" t="s">
        <v>13</v>
      </c>
      <c r="D236" s="28">
        <v>8506.5</v>
      </c>
      <c r="E236" s="28" t="e">
        <f>#REF!-#REF!</f>
        <v>#REF!</v>
      </c>
      <c r="F236" s="28" t="e">
        <f t="shared" si="29"/>
        <v>#REF!</v>
      </c>
      <c r="G236" s="29">
        <f>IFERROR(E236/D236*100,0)-100</f>
        <v>-100</v>
      </c>
      <c r="H236" s="29" t="s">
        <v>251</v>
      </c>
      <c r="I236" s="31"/>
      <c r="J236" s="31"/>
      <c r="K236" s="31"/>
    </row>
    <row r="237" spans="1:20" s="30" customFormat="1" ht="25.5" hidden="1" outlineLevel="2" x14ac:dyDescent="0.25">
      <c r="A237" s="25" t="s">
        <v>453</v>
      </c>
      <c r="B237" s="41" t="s">
        <v>454</v>
      </c>
      <c r="C237" s="28"/>
      <c r="D237" s="28">
        <f>17.25+20</f>
        <v>37.25</v>
      </c>
      <c r="E237" s="28" t="e">
        <f>#REF!-#REF!</f>
        <v>#REF!</v>
      </c>
      <c r="F237" s="28" t="e">
        <f t="shared" si="29"/>
        <v>#REF!</v>
      </c>
      <c r="G237" s="29">
        <v>0</v>
      </c>
      <c r="H237" s="29" t="s">
        <v>455</v>
      </c>
      <c r="I237" s="31"/>
      <c r="J237" s="31"/>
      <c r="K237" s="31"/>
    </row>
    <row r="238" spans="1:20" hidden="1" outlineLevel="1" collapsed="1" x14ac:dyDescent="0.25">
      <c r="A238" s="21" t="s">
        <v>456</v>
      </c>
      <c r="B238" s="50" t="s">
        <v>457</v>
      </c>
      <c r="C238" s="19" t="s">
        <v>13</v>
      </c>
      <c r="D238" s="23">
        <f>SUM(D239:D241)</f>
        <v>2253.19</v>
      </c>
      <c r="E238" s="23" t="e">
        <f>#REF!-#REF!</f>
        <v>#REF!</v>
      </c>
      <c r="F238" s="23" t="e">
        <f t="shared" si="29"/>
        <v>#REF!</v>
      </c>
      <c r="G238" s="19">
        <f t="shared" ref="G238:G249" si="31">IFERROR(E238/D238*100,0)-100</f>
        <v>-100</v>
      </c>
      <c r="H238" s="19"/>
      <c r="I238" s="7"/>
      <c r="K238" s="7"/>
    </row>
    <row r="239" spans="1:20" s="30" customFormat="1" hidden="1" outlineLevel="1" x14ac:dyDescent="0.25">
      <c r="A239" s="25" t="s">
        <v>458</v>
      </c>
      <c r="B239" s="41" t="s">
        <v>459</v>
      </c>
      <c r="C239" s="28" t="s">
        <v>13</v>
      </c>
      <c r="D239" s="28">
        <f>120+100</f>
        <v>220</v>
      </c>
      <c r="E239" s="28" t="e">
        <f>#REF!-#REF!</f>
        <v>#REF!</v>
      </c>
      <c r="F239" s="28" t="e">
        <f t="shared" si="29"/>
        <v>#REF!</v>
      </c>
      <c r="G239" s="29">
        <f t="shared" si="31"/>
        <v>-100</v>
      </c>
      <c r="H239" s="29" t="s">
        <v>28</v>
      </c>
      <c r="I239" s="31"/>
      <c r="K239" s="31"/>
    </row>
    <row r="240" spans="1:20" s="30" customFormat="1" ht="51" hidden="1" outlineLevel="1" x14ac:dyDescent="0.25">
      <c r="A240" s="25" t="s">
        <v>460</v>
      </c>
      <c r="B240" s="41" t="s">
        <v>461</v>
      </c>
      <c r="C240" s="28" t="s">
        <v>13</v>
      </c>
      <c r="D240" s="28">
        <v>1783.19</v>
      </c>
      <c r="E240" s="28" t="e">
        <f>#REF!-#REF!</f>
        <v>#REF!</v>
      </c>
      <c r="F240" s="28" t="e">
        <f t="shared" si="29"/>
        <v>#REF!</v>
      </c>
      <c r="G240" s="29">
        <f t="shared" si="31"/>
        <v>-100</v>
      </c>
      <c r="H240" s="29" t="s">
        <v>462</v>
      </c>
      <c r="I240" s="31"/>
      <c r="J240" s="31"/>
      <c r="K240" s="31"/>
      <c r="O240" s="51"/>
      <c r="P240" s="51"/>
      <c r="S240" s="51"/>
      <c r="T240" s="51"/>
    </row>
    <row r="241" spans="1:22" s="30" customFormat="1" ht="25.5" hidden="1" outlineLevel="1" x14ac:dyDescent="0.25">
      <c r="A241" s="25" t="s">
        <v>463</v>
      </c>
      <c r="B241" s="41" t="s">
        <v>464</v>
      </c>
      <c r="C241" s="28" t="s">
        <v>13</v>
      </c>
      <c r="D241" s="28">
        <v>250</v>
      </c>
      <c r="E241" s="28" t="e">
        <f>#REF!-#REF!</f>
        <v>#REF!</v>
      </c>
      <c r="F241" s="28" t="e">
        <f t="shared" si="29"/>
        <v>#REF!</v>
      </c>
      <c r="G241" s="29">
        <f t="shared" si="31"/>
        <v>-100</v>
      </c>
      <c r="H241" s="29" t="s">
        <v>367</v>
      </c>
      <c r="I241" s="31"/>
      <c r="J241" s="31"/>
      <c r="K241" s="31"/>
      <c r="O241" s="51"/>
      <c r="P241" s="51"/>
      <c r="S241" s="51"/>
      <c r="T241" s="51"/>
    </row>
    <row r="242" spans="1:22" ht="31.5" outlineLevel="1" x14ac:dyDescent="0.25">
      <c r="A242" s="21" t="s">
        <v>465</v>
      </c>
      <c r="B242" s="22" t="s">
        <v>466</v>
      </c>
      <c r="C242" s="19" t="s">
        <v>13</v>
      </c>
      <c r="D242" s="23">
        <v>858288.74174313014</v>
      </c>
      <c r="E242" s="23">
        <f>'[1]ТС (СП) (2)'!H242</f>
        <v>854088.57303313026</v>
      </c>
      <c r="F242" s="23">
        <f t="shared" si="29"/>
        <v>-4200.1687099998817</v>
      </c>
      <c r="G242" s="19">
        <f t="shared" si="31"/>
        <v>-0.48936546708856099</v>
      </c>
      <c r="H242" s="19"/>
      <c r="I242" s="7"/>
      <c r="K242" s="7"/>
      <c r="O242" s="51"/>
      <c r="P242" s="51"/>
      <c r="Q242" s="30"/>
      <c r="R242" s="30"/>
      <c r="S242" s="51"/>
      <c r="T242" s="51"/>
      <c r="U242" s="30"/>
      <c r="V242" s="30"/>
    </row>
    <row r="243" spans="1:22" s="20" customFormat="1" ht="31.5" x14ac:dyDescent="0.25">
      <c r="A243" s="34" t="s">
        <v>467</v>
      </c>
      <c r="B243" s="71" t="s">
        <v>468</v>
      </c>
      <c r="C243" s="19" t="s">
        <v>13</v>
      </c>
      <c r="D243" s="14">
        <f>D13+D140</f>
        <v>19094221.190747626</v>
      </c>
      <c r="E243" s="14">
        <f>E13+E140</f>
        <v>18980973.955894116</v>
      </c>
      <c r="F243" s="14">
        <f t="shared" si="29"/>
        <v>-113247.23485350981</v>
      </c>
      <c r="G243" s="13">
        <f t="shared" si="31"/>
        <v>-0.59309690467179621</v>
      </c>
      <c r="H243" s="13"/>
      <c r="I243" s="11"/>
      <c r="K243" s="11"/>
      <c r="Q243" s="30"/>
      <c r="R243" s="30"/>
      <c r="U243" s="30"/>
      <c r="V243" s="30"/>
    </row>
    <row r="244" spans="1:22" x14ac:dyDescent="0.25">
      <c r="A244" s="21" t="s">
        <v>469</v>
      </c>
      <c r="B244" s="72" t="s">
        <v>470</v>
      </c>
      <c r="C244" s="19" t="s">
        <v>13</v>
      </c>
      <c r="D244" s="23">
        <f>D245-D243</f>
        <v>5213924.2078635842</v>
      </c>
      <c r="E244" s="23">
        <f>E245-E243</f>
        <v>6650068.4307058863</v>
      </c>
      <c r="F244" s="23">
        <f t="shared" si="29"/>
        <v>1436144.2228423022</v>
      </c>
      <c r="G244" s="19">
        <f t="shared" si="31"/>
        <v>27.54440159824965</v>
      </c>
      <c r="H244" s="19"/>
      <c r="I244" s="7"/>
      <c r="K244" s="7"/>
    </row>
    <row r="245" spans="1:22" x14ac:dyDescent="0.25">
      <c r="A245" s="21"/>
      <c r="B245" s="18" t="s">
        <v>471</v>
      </c>
      <c r="C245" s="19" t="s">
        <v>13</v>
      </c>
      <c r="D245" s="14">
        <v>24308145.39861121</v>
      </c>
      <c r="E245" s="14">
        <f>'[1]ТС (СП) (2)'!H245</f>
        <v>25631042.386600003</v>
      </c>
      <c r="F245" s="14">
        <f t="shared" si="29"/>
        <v>1322896.9879887924</v>
      </c>
      <c r="G245" s="13">
        <f t="shared" si="31"/>
        <v>5.442196293857819</v>
      </c>
      <c r="H245" s="13"/>
      <c r="I245" s="11"/>
      <c r="K245" s="11"/>
    </row>
    <row r="246" spans="1:22" s="20" customFormat="1" ht="31.5" x14ac:dyDescent="0.25">
      <c r="A246" s="34" t="s">
        <v>472</v>
      </c>
      <c r="B246" s="71" t="s">
        <v>473</v>
      </c>
      <c r="C246" s="19" t="s">
        <v>474</v>
      </c>
      <c r="D246" s="14">
        <v>2660228.4159074333</v>
      </c>
      <c r="E246" s="14">
        <f>'[1]ТС (СП) (2)'!H246</f>
        <v>2865895.7289999998</v>
      </c>
      <c r="F246" s="14">
        <f t="shared" si="29"/>
        <v>205667.31309256656</v>
      </c>
      <c r="G246" s="13">
        <f t="shared" si="31"/>
        <v>7.7311899934130679</v>
      </c>
      <c r="H246" s="13"/>
      <c r="I246" s="11"/>
      <c r="K246" s="11"/>
    </row>
    <row r="247" spans="1:22" s="20" customFormat="1" x14ac:dyDescent="0.25">
      <c r="A247" s="83" t="s">
        <v>475</v>
      </c>
      <c r="B247" s="84" t="s">
        <v>476</v>
      </c>
      <c r="C247" s="19" t="s">
        <v>477</v>
      </c>
      <c r="D247" s="52">
        <v>4.4244166872689998</v>
      </c>
      <c r="E247" s="52">
        <v>4.0199999999999996</v>
      </c>
      <c r="F247" s="52">
        <f t="shared" si="29"/>
        <v>-0.40441668726900026</v>
      </c>
      <c r="G247" s="19">
        <f t="shared" si="31"/>
        <v>-9.1405650926298421</v>
      </c>
      <c r="H247" s="19"/>
      <c r="I247" s="7"/>
      <c r="K247" s="7"/>
    </row>
    <row r="248" spans="1:22" s="20" customFormat="1" x14ac:dyDescent="0.25">
      <c r="A248" s="83"/>
      <c r="B248" s="84"/>
      <c r="C248" s="19" t="s">
        <v>474</v>
      </c>
      <c r="D248" s="23">
        <v>123916.98</v>
      </c>
      <c r="E248" s="23">
        <f>'[1]ТС (СП) (2)'!H248</f>
        <v>120571.637</v>
      </c>
      <c r="F248" s="23">
        <f t="shared" si="29"/>
        <v>-3345.3429999999935</v>
      </c>
      <c r="G248" s="19">
        <f t="shared" si="31"/>
        <v>-2.69966472714232</v>
      </c>
      <c r="H248" s="19"/>
      <c r="I248" s="7"/>
      <c r="K248" s="7"/>
    </row>
    <row r="249" spans="1:22" x14ac:dyDescent="0.25">
      <c r="A249" s="21" t="s">
        <v>478</v>
      </c>
      <c r="B249" s="73" t="s">
        <v>479</v>
      </c>
      <c r="C249" s="19" t="s">
        <v>480</v>
      </c>
      <c r="D249" s="74">
        <f>D245/D246</f>
        <v>9.1376158728533223</v>
      </c>
      <c r="E249" s="74">
        <f>E245/E246</f>
        <v>8.9434664796906169</v>
      </c>
      <c r="F249" s="74">
        <f t="shared" si="29"/>
        <v>-0.19414939316270541</v>
      </c>
      <c r="G249" s="75">
        <f t="shared" si="31"/>
        <v>-2.1247270170274675</v>
      </c>
      <c r="H249" s="75"/>
      <c r="I249" s="76"/>
      <c r="K249" s="76"/>
    </row>
    <row r="250" spans="1:22" x14ac:dyDescent="0.25">
      <c r="A250" s="77"/>
      <c r="B250" s="78"/>
      <c r="D250" s="79"/>
      <c r="E250" s="79"/>
      <c r="F250" s="79"/>
      <c r="G250" s="76"/>
      <c r="H250" s="76"/>
      <c r="I250" s="76"/>
      <c r="K250" s="76"/>
    </row>
    <row r="251" spans="1:22" ht="59.25" customHeight="1" x14ac:dyDescent="0.25">
      <c r="A251" s="77"/>
      <c r="B251" s="97" t="s">
        <v>488</v>
      </c>
      <c r="C251" s="97"/>
      <c r="D251" s="97"/>
      <c r="E251" s="5"/>
      <c r="F251" s="98" t="s">
        <v>489</v>
      </c>
      <c r="G251" s="98"/>
      <c r="H251" s="32"/>
      <c r="I251" s="32"/>
      <c r="J251" s="5"/>
    </row>
    <row r="252" spans="1:22" x14ac:dyDescent="0.25">
      <c r="A252" s="77"/>
      <c r="B252" s="78"/>
      <c r="D252" s="79"/>
      <c r="E252" s="79"/>
      <c r="F252" s="79"/>
      <c r="G252" s="76"/>
      <c r="H252" s="76"/>
      <c r="I252" s="76"/>
      <c r="K252" s="76"/>
    </row>
    <row r="253" spans="1:22" s="80" customFormat="1" x14ac:dyDescent="0.25">
      <c r="A253" s="5"/>
      <c r="B253" s="5"/>
      <c r="C253" s="7"/>
      <c r="D253" s="67"/>
      <c r="E253" s="67"/>
      <c r="F253" s="67"/>
      <c r="G253" s="7"/>
      <c r="H253" s="7"/>
      <c r="I253" s="7"/>
      <c r="K253" s="7"/>
    </row>
    <row r="254" spans="1:22" s="80" customFormat="1" x14ac:dyDescent="0.25">
      <c r="A254" s="5"/>
      <c r="B254" s="5"/>
      <c r="C254" s="7"/>
      <c r="D254" s="67"/>
      <c r="E254" s="67"/>
      <c r="F254" s="67"/>
      <c r="G254" s="7"/>
      <c r="H254" s="7"/>
      <c r="I254" s="7"/>
      <c r="K254" s="7"/>
    </row>
    <row r="255" spans="1:22" s="80" customFormat="1" x14ac:dyDescent="0.25">
      <c r="A255" s="5"/>
      <c r="B255" s="5"/>
      <c r="C255" s="7"/>
      <c r="D255" s="67"/>
      <c r="E255" s="67">
        <f>E13/E246</f>
        <v>5.7110458492957967</v>
      </c>
      <c r="F255" s="67"/>
      <c r="G255" s="7"/>
      <c r="H255" s="7"/>
      <c r="I255" s="7"/>
      <c r="K255" s="7"/>
    </row>
    <row r="256" spans="1:22" s="80" customFormat="1" x14ac:dyDescent="0.25">
      <c r="A256" s="5"/>
      <c r="B256" s="5"/>
      <c r="C256" s="7"/>
      <c r="D256" s="67"/>
      <c r="E256" s="67"/>
      <c r="F256" s="67"/>
      <c r="G256" s="7"/>
      <c r="H256" s="7"/>
      <c r="I256" s="7"/>
      <c r="K256" s="7"/>
    </row>
    <row r="257" spans="1:11" s="80" customFormat="1" x14ac:dyDescent="0.25">
      <c r="A257" s="5"/>
      <c r="B257" s="5"/>
      <c r="C257" s="7"/>
      <c r="D257" s="67"/>
      <c r="E257" s="67"/>
      <c r="F257" s="67"/>
      <c r="G257" s="7"/>
      <c r="H257" s="7"/>
      <c r="I257" s="7"/>
      <c r="K257" s="7"/>
    </row>
    <row r="258" spans="1:11" s="80" customFormat="1" x14ac:dyDescent="0.25">
      <c r="A258" s="5"/>
      <c r="B258" s="5"/>
      <c r="C258" s="7"/>
      <c r="D258" s="67"/>
      <c r="E258" s="67"/>
      <c r="F258" s="67"/>
      <c r="G258" s="7"/>
      <c r="H258" s="7"/>
      <c r="I258" s="7"/>
      <c r="K258" s="7"/>
    </row>
    <row r="259" spans="1:11" s="80" customFormat="1" x14ac:dyDescent="0.25">
      <c r="A259" s="5"/>
      <c r="B259" s="5"/>
      <c r="C259" s="7"/>
      <c r="D259" s="67"/>
      <c r="E259" s="67"/>
      <c r="F259" s="67"/>
      <c r="G259" s="7"/>
      <c r="H259" s="7"/>
      <c r="I259" s="7"/>
      <c r="K259" s="7"/>
    </row>
    <row r="260" spans="1:11" s="80" customFormat="1" x14ac:dyDescent="0.25">
      <c r="A260" s="5"/>
      <c r="B260" s="5"/>
      <c r="C260" s="7"/>
      <c r="D260" s="67"/>
      <c r="E260" s="67"/>
      <c r="F260" s="67"/>
      <c r="G260" s="7"/>
      <c r="H260" s="7"/>
      <c r="I260" s="7"/>
      <c r="K260" s="7"/>
    </row>
    <row r="261" spans="1:11" s="80" customFormat="1" x14ac:dyDescent="0.25">
      <c r="A261" s="5"/>
      <c r="B261" s="5"/>
      <c r="C261" s="7"/>
      <c r="D261" s="67"/>
      <c r="E261" s="67"/>
      <c r="F261" s="67"/>
      <c r="G261" s="7"/>
      <c r="H261" s="7"/>
      <c r="I261" s="7"/>
      <c r="K261" s="7"/>
    </row>
    <row r="262" spans="1:11" s="80" customFormat="1" x14ac:dyDescent="0.25">
      <c r="A262" s="5"/>
      <c r="B262" s="5"/>
      <c r="C262" s="7"/>
      <c r="D262" s="67"/>
      <c r="E262" s="67"/>
      <c r="F262" s="67"/>
      <c r="G262" s="7"/>
      <c r="H262" s="7"/>
      <c r="I262" s="7"/>
      <c r="K262" s="7"/>
    </row>
    <row r="263" spans="1:11" s="80" customFormat="1" x14ac:dyDescent="0.25">
      <c r="A263" s="5"/>
      <c r="B263" s="5"/>
      <c r="C263" s="7"/>
      <c r="D263" s="67"/>
      <c r="E263" s="67"/>
      <c r="F263" s="67"/>
      <c r="G263" s="7"/>
      <c r="H263" s="7"/>
      <c r="I263" s="7"/>
      <c r="K263" s="7"/>
    </row>
    <row r="264" spans="1:11" s="80" customFormat="1" x14ac:dyDescent="0.25">
      <c r="A264" s="5"/>
      <c r="B264" s="5"/>
      <c r="C264" s="7"/>
      <c r="D264" s="67"/>
      <c r="E264" s="67"/>
      <c r="F264" s="67"/>
      <c r="G264" s="7"/>
      <c r="H264" s="7"/>
      <c r="I264" s="7"/>
      <c r="K264" s="7"/>
    </row>
    <row r="265" spans="1:11" s="80" customFormat="1" x14ac:dyDescent="0.25">
      <c r="A265" s="5"/>
      <c r="B265" s="5"/>
      <c r="C265" s="7"/>
      <c r="D265" s="67"/>
      <c r="E265" s="67"/>
      <c r="F265" s="67"/>
      <c r="G265" s="7"/>
      <c r="H265" s="7"/>
      <c r="I265" s="7"/>
      <c r="K265" s="7"/>
    </row>
    <row r="266" spans="1:11" s="80" customFormat="1" x14ac:dyDescent="0.25">
      <c r="A266" s="5"/>
      <c r="B266" s="5"/>
      <c r="C266" s="7"/>
      <c r="D266" s="67"/>
      <c r="E266" s="67"/>
      <c r="F266" s="67"/>
      <c r="G266" s="7"/>
      <c r="H266" s="7"/>
      <c r="I266" s="7"/>
      <c r="K266" s="7"/>
    </row>
    <row r="267" spans="1:11" s="80" customFormat="1" x14ac:dyDescent="0.25">
      <c r="A267" s="5"/>
      <c r="B267" s="5"/>
      <c r="C267" s="7"/>
      <c r="D267" s="67"/>
      <c r="E267" s="67"/>
      <c r="F267" s="67"/>
      <c r="G267" s="7"/>
      <c r="H267" s="7"/>
      <c r="I267" s="7"/>
      <c r="K267" s="7"/>
    </row>
    <row r="268" spans="1:11" s="80" customFormat="1" x14ac:dyDescent="0.25">
      <c r="A268" s="5"/>
      <c r="B268" s="5"/>
      <c r="C268" s="7"/>
      <c r="D268" s="67"/>
      <c r="E268" s="67"/>
      <c r="F268" s="67"/>
      <c r="G268" s="7"/>
      <c r="H268" s="7"/>
      <c r="I268" s="7"/>
      <c r="K268" s="7"/>
    </row>
    <row r="269" spans="1:11" s="80" customFormat="1" x14ac:dyDescent="0.25">
      <c r="A269" s="5"/>
      <c r="B269" s="5"/>
      <c r="C269" s="7"/>
      <c r="D269" s="67"/>
      <c r="E269" s="67"/>
      <c r="F269" s="67"/>
      <c r="G269" s="7"/>
      <c r="H269" s="7"/>
      <c r="I269" s="7"/>
      <c r="K269" s="7"/>
    </row>
    <row r="270" spans="1:11" s="80" customFormat="1" x14ac:dyDescent="0.25">
      <c r="A270" s="5"/>
      <c r="B270" s="5"/>
      <c r="C270" s="7"/>
      <c r="D270" s="67"/>
      <c r="E270" s="67"/>
      <c r="F270" s="67"/>
      <c r="G270" s="7"/>
      <c r="H270" s="7"/>
      <c r="I270" s="7"/>
      <c r="K270" s="7"/>
    </row>
    <row r="271" spans="1:11" s="80" customFormat="1" x14ac:dyDescent="0.25">
      <c r="A271" s="5"/>
      <c r="B271" s="5"/>
      <c r="C271" s="7"/>
      <c r="D271" s="67"/>
      <c r="E271" s="67"/>
      <c r="F271" s="67"/>
      <c r="G271" s="7"/>
      <c r="H271" s="7"/>
      <c r="I271" s="7"/>
      <c r="K271" s="7"/>
    </row>
    <row r="272" spans="1:11" s="80" customFormat="1" x14ac:dyDescent="0.25">
      <c r="A272" s="5"/>
      <c r="B272" s="5"/>
      <c r="C272" s="7"/>
      <c r="D272" s="67"/>
      <c r="E272" s="67"/>
      <c r="F272" s="67"/>
      <c r="G272" s="7"/>
      <c r="H272" s="7"/>
      <c r="I272" s="7"/>
      <c r="K272" s="7"/>
    </row>
    <row r="273" spans="1:11" s="80" customFormat="1" x14ac:dyDescent="0.25">
      <c r="A273" s="5"/>
      <c r="B273" s="5"/>
      <c r="C273" s="7"/>
      <c r="D273" s="67"/>
      <c r="E273" s="67"/>
      <c r="F273" s="67"/>
      <c r="G273" s="7"/>
      <c r="H273" s="7"/>
      <c r="I273" s="7"/>
      <c r="K273" s="7"/>
    </row>
    <row r="274" spans="1:11" s="80" customFormat="1" x14ac:dyDescent="0.25">
      <c r="A274" s="5"/>
      <c r="B274" s="5"/>
      <c r="C274" s="7"/>
      <c r="D274" s="67"/>
      <c r="E274" s="67"/>
      <c r="F274" s="67"/>
      <c r="G274" s="7"/>
      <c r="H274" s="7"/>
      <c r="I274" s="7"/>
      <c r="K274" s="7"/>
    </row>
    <row r="275" spans="1:11" s="80" customFormat="1" x14ac:dyDescent="0.25">
      <c r="A275" s="5"/>
      <c r="B275" s="5"/>
      <c r="C275" s="7"/>
      <c r="D275" s="67"/>
      <c r="E275" s="67"/>
      <c r="F275" s="67"/>
      <c r="G275" s="7"/>
      <c r="H275" s="7"/>
      <c r="I275" s="7"/>
      <c r="K275" s="7"/>
    </row>
    <row r="276" spans="1:11" s="80" customFormat="1" x14ac:dyDescent="0.25">
      <c r="A276" s="5"/>
      <c r="B276" s="5"/>
      <c r="C276" s="7"/>
      <c r="D276" s="67"/>
      <c r="E276" s="67"/>
      <c r="F276" s="67"/>
      <c r="G276" s="7"/>
      <c r="H276" s="7"/>
      <c r="I276" s="7"/>
      <c r="K276" s="7"/>
    </row>
    <row r="277" spans="1:11" s="80" customFormat="1" x14ac:dyDescent="0.25">
      <c r="A277" s="5"/>
      <c r="B277" s="5"/>
      <c r="C277" s="7"/>
      <c r="D277" s="67"/>
      <c r="E277" s="67"/>
      <c r="F277" s="67"/>
      <c r="G277" s="7"/>
      <c r="H277" s="7"/>
      <c r="I277" s="7"/>
      <c r="K277" s="7"/>
    </row>
    <row r="278" spans="1:11" s="80" customFormat="1" x14ac:dyDescent="0.25">
      <c r="A278" s="5"/>
      <c r="B278" s="5"/>
      <c r="C278" s="7"/>
      <c r="D278" s="67"/>
      <c r="E278" s="67"/>
      <c r="F278" s="67"/>
      <c r="G278" s="7"/>
      <c r="H278" s="7"/>
      <c r="I278" s="7"/>
      <c r="K278" s="7"/>
    </row>
    <row r="279" spans="1:11" s="80" customFormat="1" x14ac:dyDescent="0.25">
      <c r="A279" s="5"/>
      <c r="B279" s="5"/>
      <c r="C279" s="7"/>
      <c r="D279" s="67"/>
      <c r="E279" s="67"/>
      <c r="F279" s="67"/>
      <c r="G279" s="7"/>
      <c r="H279" s="7"/>
      <c r="I279" s="7"/>
      <c r="K279" s="7"/>
    </row>
    <row r="280" spans="1:11" s="80" customFormat="1" x14ac:dyDescent="0.25">
      <c r="A280" s="5"/>
      <c r="B280" s="5"/>
      <c r="C280" s="7"/>
      <c r="D280" s="67"/>
      <c r="E280" s="67"/>
      <c r="F280" s="67"/>
      <c r="G280" s="7"/>
      <c r="H280" s="7"/>
      <c r="I280" s="7"/>
      <c r="K280" s="7"/>
    </row>
    <row r="281" spans="1:11" s="80" customFormat="1" x14ac:dyDescent="0.25">
      <c r="A281" s="5"/>
      <c r="B281" s="5"/>
      <c r="C281" s="7"/>
      <c r="D281" s="67"/>
      <c r="E281" s="67"/>
      <c r="F281" s="67"/>
      <c r="G281" s="7"/>
      <c r="H281" s="7"/>
      <c r="I281" s="7"/>
      <c r="K281" s="7"/>
    </row>
    <row r="282" spans="1:11" s="80" customFormat="1" x14ac:dyDescent="0.25">
      <c r="A282" s="5"/>
      <c r="B282" s="5"/>
      <c r="C282" s="7"/>
      <c r="D282" s="67"/>
      <c r="E282" s="67"/>
      <c r="F282" s="67"/>
      <c r="G282" s="7"/>
      <c r="H282" s="7"/>
      <c r="I282" s="7"/>
      <c r="K282" s="7"/>
    </row>
    <row r="283" spans="1:11" s="80" customFormat="1" x14ac:dyDescent="0.25">
      <c r="A283" s="5"/>
      <c r="B283" s="5"/>
      <c r="C283" s="7"/>
      <c r="D283" s="67"/>
      <c r="E283" s="67"/>
      <c r="F283" s="67"/>
      <c r="G283" s="7"/>
      <c r="H283" s="7"/>
      <c r="I283" s="7"/>
      <c r="K283" s="7"/>
    </row>
    <row r="284" spans="1:11" s="80" customFormat="1" x14ac:dyDescent="0.25">
      <c r="A284" s="5"/>
      <c r="B284" s="5"/>
      <c r="C284" s="7"/>
      <c r="D284" s="67"/>
      <c r="E284" s="67"/>
      <c r="F284" s="67"/>
      <c r="G284" s="7"/>
      <c r="H284" s="7"/>
      <c r="I284" s="7"/>
      <c r="K284" s="7"/>
    </row>
    <row r="285" spans="1:11" s="80" customFormat="1" x14ac:dyDescent="0.25">
      <c r="A285" s="5"/>
      <c r="B285" s="5"/>
      <c r="C285" s="7"/>
      <c r="D285" s="67"/>
      <c r="E285" s="67"/>
      <c r="F285" s="67"/>
      <c r="G285" s="7"/>
      <c r="H285" s="7"/>
      <c r="I285" s="7"/>
      <c r="K285" s="7"/>
    </row>
    <row r="286" spans="1:11" s="80" customFormat="1" x14ac:dyDescent="0.25">
      <c r="A286" s="5"/>
      <c r="B286" s="5"/>
      <c r="C286" s="7"/>
      <c r="D286" s="67"/>
      <c r="E286" s="67"/>
      <c r="F286" s="67"/>
      <c r="G286" s="7"/>
      <c r="H286" s="7"/>
      <c r="I286" s="7"/>
      <c r="K286" s="7"/>
    </row>
    <row r="287" spans="1:11" s="80" customFormat="1" x14ac:dyDescent="0.25">
      <c r="A287" s="5"/>
      <c r="B287" s="5"/>
      <c r="C287" s="7"/>
      <c r="D287" s="67"/>
      <c r="E287" s="67"/>
      <c r="F287" s="67"/>
      <c r="G287" s="7"/>
      <c r="H287" s="7"/>
      <c r="I287" s="7"/>
      <c r="K287" s="7"/>
    </row>
    <row r="288" spans="1:11" s="80" customFormat="1" x14ac:dyDescent="0.25">
      <c r="A288" s="5"/>
      <c r="B288" s="5"/>
      <c r="C288" s="7"/>
      <c r="D288" s="67"/>
      <c r="E288" s="67"/>
      <c r="F288" s="67"/>
      <c r="G288" s="7"/>
      <c r="H288" s="7"/>
      <c r="I288" s="7"/>
      <c r="K288" s="7"/>
    </row>
    <row r="289" spans="1:11" s="80" customFormat="1" x14ac:dyDescent="0.25">
      <c r="A289" s="5"/>
      <c r="B289" s="5"/>
      <c r="C289" s="7"/>
      <c r="D289" s="67"/>
      <c r="E289" s="67"/>
      <c r="F289" s="67"/>
      <c r="G289" s="7"/>
      <c r="H289" s="7"/>
      <c r="I289" s="7"/>
      <c r="K289" s="7"/>
    </row>
    <row r="290" spans="1:11" s="80" customFormat="1" x14ac:dyDescent="0.25">
      <c r="A290" s="5"/>
      <c r="B290" s="5"/>
      <c r="C290" s="7"/>
      <c r="D290" s="67"/>
      <c r="E290" s="67"/>
      <c r="F290" s="67"/>
      <c r="G290" s="7"/>
      <c r="H290" s="7"/>
      <c r="I290" s="7"/>
      <c r="K290" s="7"/>
    </row>
    <row r="291" spans="1:11" s="80" customFormat="1" x14ac:dyDescent="0.25">
      <c r="A291" s="5"/>
      <c r="B291" s="5"/>
      <c r="C291" s="7"/>
      <c r="D291" s="67"/>
      <c r="E291" s="67"/>
      <c r="F291" s="67"/>
      <c r="G291" s="7"/>
      <c r="H291" s="7"/>
      <c r="I291" s="7"/>
      <c r="K291" s="7"/>
    </row>
    <row r="292" spans="1:11" s="80" customFormat="1" x14ac:dyDescent="0.25">
      <c r="A292" s="5"/>
      <c r="B292" s="5"/>
      <c r="C292" s="7"/>
      <c r="D292" s="67"/>
      <c r="E292" s="67"/>
      <c r="F292" s="67"/>
      <c r="G292" s="7"/>
      <c r="H292" s="7"/>
      <c r="I292" s="7"/>
      <c r="K292" s="7"/>
    </row>
    <row r="293" spans="1:11" s="80" customFormat="1" x14ac:dyDescent="0.25">
      <c r="A293" s="5"/>
      <c r="B293" s="5"/>
      <c r="C293" s="7"/>
      <c r="D293" s="67"/>
      <c r="E293" s="67"/>
      <c r="F293" s="67"/>
      <c r="G293" s="7"/>
      <c r="H293" s="7"/>
      <c r="I293" s="7"/>
      <c r="K293" s="7"/>
    </row>
    <row r="294" spans="1:11" s="80" customFormat="1" x14ac:dyDescent="0.25">
      <c r="A294" s="5"/>
      <c r="B294" s="5"/>
      <c r="C294" s="7"/>
      <c r="D294" s="67"/>
      <c r="E294" s="67"/>
      <c r="F294" s="67"/>
      <c r="G294" s="7"/>
      <c r="H294" s="7"/>
      <c r="I294" s="7"/>
      <c r="K294" s="7"/>
    </row>
    <row r="295" spans="1:11" s="80" customFormat="1" x14ac:dyDescent="0.25">
      <c r="A295" s="5"/>
      <c r="B295" s="5"/>
      <c r="C295" s="7"/>
      <c r="D295" s="67"/>
      <c r="E295" s="67"/>
      <c r="F295" s="67"/>
      <c r="G295" s="7"/>
      <c r="H295" s="7"/>
      <c r="I295" s="7"/>
      <c r="K295" s="7"/>
    </row>
    <row r="296" spans="1:11" s="80" customFormat="1" x14ac:dyDescent="0.25">
      <c r="A296" s="5"/>
      <c r="B296" s="5"/>
      <c r="C296" s="7"/>
      <c r="D296" s="67"/>
      <c r="E296" s="67"/>
      <c r="F296" s="67"/>
      <c r="G296" s="7"/>
      <c r="H296" s="7"/>
      <c r="I296" s="7"/>
      <c r="K296" s="7"/>
    </row>
    <row r="297" spans="1:11" s="80" customFormat="1" x14ac:dyDescent="0.25">
      <c r="A297" s="5"/>
      <c r="B297" s="5"/>
      <c r="C297" s="7"/>
      <c r="D297" s="67"/>
      <c r="E297" s="67"/>
      <c r="F297" s="67"/>
      <c r="G297" s="7"/>
      <c r="H297" s="7"/>
      <c r="I297" s="7"/>
      <c r="K297" s="7"/>
    </row>
    <row r="298" spans="1:11" s="80" customFormat="1" x14ac:dyDescent="0.25">
      <c r="A298" s="5"/>
      <c r="B298" s="5"/>
      <c r="C298" s="7"/>
      <c r="D298" s="67"/>
      <c r="E298" s="67"/>
      <c r="F298" s="67"/>
      <c r="G298" s="7"/>
      <c r="H298" s="7"/>
      <c r="I298" s="7"/>
      <c r="K298" s="7"/>
    </row>
    <row r="299" spans="1:11" s="80" customFormat="1" x14ac:dyDescent="0.25">
      <c r="A299" s="5"/>
      <c r="B299" s="5"/>
      <c r="C299" s="7"/>
      <c r="D299" s="67"/>
      <c r="E299" s="67"/>
      <c r="F299" s="67"/>
      <c r="G299" s="7"/>
      <c r="H299" s="7"/>
      <c r="I299" s="7"/>
      <c r="K299" s="7"/>
    </row>
    <row r="300" spans="1:11" s="80" customFormat="1" x14ac:dyDescent="0.25">
      <c r="A300" s="5"/>
      <c r="B300" s="5"/>
      <c r="C300" s="7"/>
      <c r="D300" s="67"/>
      <c r="E300" s="67"/>
      <c r="F300" s="67"/>
      <c r="G300" s="7"/>
      <c r="H300" s="7"/>
      <c r="I300" s="7"/>
      <c r="K300" s="7"/>
    </row>
    <row r="301" spans="1:11" s="80" customFormat="1" x14ac:dyDescent="0.25">
      <c r="A301" s="5"/>
      <c r="B301" s="5"/>
      <c r="C301" s="7"/>
      <c r="D301" s="67"/>
      <c r="E301" s="67"/>
      <c r="F301" s="67"/>
      <c r="G301" s="7"/>
      <c r="H301" s="7"/>
      <c r="I301" s="7"/>
      <c r="K301" s="7"/>
    </row>
    <row r="302" spans="1:11" s="80" customFormat="1" x14ac:dyDescent="0.25">
      <c r="A302" s="5"/>
      <c r="B302" s="5"/>
      <c r="C302" s="7"/>
      <c r="D302" s="67"/>
      <c r="E302" s="67"/>
      <c r="F302" s="67"/>
      <c r="G302" s="7"/>
      <c r="H302" s="7"/>
      <c r="I302" s="7"/>
      <c r="K302" s="7"/>
    </row>
    <row r="303" spans="1:11" s="80" customFormat="1" x14ac:dyDescent="0.25">
      <c r="A303" s="5"/>
      <c r="B303" s="5"/>
      <c r="C303" s="7"/>
      <c r="D303" s="67"/>
      <c r="E303" s="67"/>
      <c r="F303" s="67"/>
      <c r="G303" s="7"/>
      <c r="H303" s="7"/>
      <c r="I303" s="7"/>
      <c r="K303" s="7"/>
    </row>
    <row r="304" spans="1:11" s="80" customFormat="1" x14ac:dyDescent="0.25">
      <c r="A304" s="5"/>
      <c r="B304" s="5"/>
      <c r="C304" s="7"/>
      <c r="D304" s="67"/>
      <c r="E304" s="67"/>
      <c r="F304" s="67"/>
      <c r="G304" s="7"/>
      <c r="H304" s="7"/>
      <c r="I304" s="7"/>
      <c r="K304" s="7"/>
    </row>
    <row r="305" spans="1:11" s="80" customFormat="1" x14ac:dyDescent="0.25">
      <c r="A305" s="5"/>
      <c r="B305" s="5"/>
      <c r="C305" s="7"/>
      <c r="D305" s="67"/>
      <c r="E305" s="67"/>
      <c r="F305" s="67"/>
      <c r="G305" s="7"/>
      <c r="H305" s="7"/>
      <c r="I305" s="7"/>
      <c r="K305" s="7"/>
    </row>
    <row r="306" spans="1:11" s="80" customFormat="1" x14ac:dyDescent="0.25">
      <c r="A306" s="5"/>
      <c r="B306" s="5"/>
      <c r="C306" s="7"/>
      <c r="D306" s="67"/>
      <c r="E306" s="67"/>
      <c r="F306" s="67"/>
      <c r="G306" s="7"/>
      <c r="H306" s="7"/>
      <c r="I306" s="7"/>
      <c r="K306" s="7"/>
    </row>
    <row r="307" spans="1:11" s="80" customFormat="1" x14ac:dyDescent="0.25">
      <c r="A307" s="5"/>
      <c r="B307" s="5"/>
      <c r="C307" s="7"/>
      <c r="D307" s="67"/>
      <c r="E307" s="67"/>
      <c r="F307" s="67"/>
      <c r="G307" s="7"/>
      <c r="H307" s="7"/>
      <c r="I307" s="7"/>
      <c r="K307" s="7"/>
    </row>
    <row r="308" spans="1:11" s="80" customFormat="1" x14ac:dyDescent="0.25">
      <c r="A308" s="5"/>
      <c r="B308" s="5"/>
      <c r="C308" s="7"/>
      <c r="D308" s="67"/>
      <c r="E308" s="67"/>
      <c r="F308" s="67"/>
      <c r="G308" s="7"/>
      <c r="H308" s="7"/>
      <c r="I308" s="7"/>
      <c r="K308" s="7"/>
    </row>
  </sheetData>
  <autoFilter ref="A12:V252" xr:uid="{00000000-0009-0000-0000-000003000000}"/>
  <mergeCells count="17">
    <mergeCell ref="A145:A146"/>
    <mergeCell ref="A247:A248"/>
    <mergeCell ref="B247:B248"/>
    <mergeCell ref="B251:D251"/>
    <mergeCell ref="F251:G251"/>
    <mergeCell ref="A11:A12"/>
    <mergeCell ref="B11:B12"/>
    <mergeCell ref="C11:C12"/>
    <mergeCell ref="D11:G11"/>
    <mergeCell ref="A30:A32"/>
    <mergeCell ref="A142:A144"/>
    <mergeCell ref="E2:H2"/>
    <mergeCell ref="E3:H3"/>
    <mergeCell ref="E4:H4"/>
    <mergeCell ref="E5:H5"/>
    <mergeCell ref="A7:G7"/>
    <mergeCell ref="A9:G9"/>
  </mergeCells>
  <printOptions horizontalCentered="1"/>
  <pageMargins left="0" right="0" top="0.19685039370078741" bottom="0.19685039370078741" header="0.31496062992125984" footer="0.31496062992125984"/>
  <pageSetup paperSize="9" scale="76" orientation="portrait" r:id="rId1"/>
  <rowBreaks count="1" manualBreakCount="1">
    <brk id="251" max="7" man="1"/>
  </rowBreaks>
  <colBreaks count="1" manualBreakCount="1">
    <brk id="12" min="5" max="25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ТС</vt:lpstr>
      <vt:lpstr>ТС!Область_печати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Хабуева Татьяна</dc:creator>
  <cp:lastModifiedBy>Хабуева Татьяна</cp:lastModifiedBy>
  <dcterms:created xsi:type="dcterms:W3CDTF">2025-04-22T06:34:10Z</dcterms:created>
  <dcterms:modified xsi:type="dcterms:W3CDTF">2025-04-22T11:54:20Z</dcterms:modified>
</cp:coreProperties>
</file>