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3" sheetId="1" r:id="rId1"/>
  </sheets>
  <definedNames>
    <definedName name="_xlnm._FilterDatabase" localSheetId="0" hidden="1">'Лист3'!$A$3:$BA$3</definedName>
    <definedName name="_xlnm.Print_Area" localSheetId="0">'Лист3'!$A$1:$O$19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<sst xmlns="http://schemas.openxmlformats.org/spreadsheetml/2006/main" count="70" uniqueCount="67">
  <si>
    <t>Дата и время</t>
  </si>
  <si>
    <t>Наименование ВЛ</t>
  </si>
  <si>
    <t>Причина отключения</t>
  </si>
  <si>
    <t>Причина задержки устранения повреждения и включения оборудования</t>
  </si>
  <si>
    <t>Недоотпуск э/э (кВт*ч)</t>
  </si>
  <si>
    <t>Итого</t>
  </si>
  <si>
    <t>Количество
отключенных  потребителей</t>
  </si>
  <si>
    <t>Наименование
ПС</t>
  </si>
  <si>
    <t>Наименование населенных пунктов</t>
  </si>
  <si>
    <t>Наиме-
но вание
РЭС</t>
  </si>
  <si>
    <t>№
п/
п</t>
  </si>
  <si>
    <t>Физ. 
лица</t>
  </si>
  <si>
    <t>Юр.
лица</t>
  </si>
  <si>
    <t>Время
простоя (ч)</t>
  </si>
  <si>
    <t>Включения</t>
  </si>
  <si>
    <t>Отключения</t>
  </si>
  <si>
    <t>Снятия 
ограничении</t>
  </si>
  <si>
    <t>АПЭС</t>
  </si>
  <si>
    <t>Заместитель генерального директора
по производству - главный инженер</t>
  </si>
  <si>
    <t xml:space="preserve"> </t>
  </si>
  <si>
    <t>В.Утябаев</t>
  </si>
  <si>
    <t>время отправки ______________</t>
  </si>
  <si>
    <t>СМЭС</t>
  </si>
  <si>
    <t>ЕМЭС</t>
  </si>
  <si>
    <t>ШортРЭС</t>
  </si>
  <si>
    <t>ЕрмРЭС</t>
  </si>
  <si>
    <t>АстрРЭС</t>
  </si>
  <si>
    <t>ЖарРЭС</t>
  </si>
  <si>
    <t xml:space="preserve">ОПЕРАТИВНОЕ СООБЩЕНИЕ
о технологических нарушениях в сетях 220-110-35-10 (6) 0,4 кВ  АО «АРЭК»
по состоянию на 22-24 апреля 2023 года на 08-00 часов. </t>
  </si>
  <si>
    <t>ЦРЭС</t>
  </si>
  <si>
    <t>ПС ЧЛЗ</t>
  </si>
  <si>
    <t>г.Косшы</t>
  </si>
  <si>
    <t>ПС Целиноградская</t>
  </si>
  <si>
    <t>ВЛ-10кВ №13</t>
  </si>
  <si>
    <t>ПС Новый Колутон</t>
  </si>
  <si>
    <t>КургРЭС</t>
  </si>
  <si>
    <t>с.Тоганас</t>
  </si>
  <si>
    <t>ПС Ушакова</t>
  </si>
  <si>
    <t>ВЛ-10кВ №14</t>
  </si>
  <si>
    <t>а.Талапкер</t>
  </si>
  <si>
    <t>ПС Воздвиженка</t>
  </si>
  <si>
    <t>ВЛ-10кВ №10</t>
  </si>
  <si>
    <t>Защита РзиА: МТЗ. РПВ успешное.</t>
  </si>
  <si>
    <t>ПС Софиевка</t>
  </si>
  <si>
    <t>Защита РзиА: На КТП-16 выбивает АВ-0,4кВ ф-1. Произведена замена АВ-0,4кВ.</t>
  </si>
  <si>
    <t>Защита РзиА: МТЗ. Откл. КТП-33 ИП Абжал - 18-34 включено.</t>
  </si>
  <si>
    <t>Защита РзиА: Отключена в ручную. На оп. №37 обрыв вязки ф-"В",устранено.</t>
  </si>
  <si>
    <t>п.Софиевка
ул.Богенбая,
ул. Абирова</t>
  </si>
  <si>
    <t>г.Державинск</t>
  </si>
  <si>
    <t>ПС "Державинская"</t>
  </si>
  <si>
    <r>
      <t>ВЛ-10кВ №5 "Ж.д.2" (</t>
    </r>
    <r>
      <rPr>
        <b/>
        <sz val="10"/>
        <rFont val="Times New Roman"/>
        <family val="1"/>
      </rPr>
      <t>Потребительская</t>
    </r>
    <r>
      <rPr>
        <sz val="10"/>
        <rFont val="Times New Roman"/>
        <family val="1"/>
      </rPr>
      <t>)</t>
    </r>
  </si>
  <si>
    <t>потребительская.</t>
  </si>
  <si>
    <t>ПС Жолымбет</t>
  </si>
  <si>
    <t>ф "А"-0, отключена в ручную, сообщено потребителю. Отключен поврежденный участок ВЛ "Скважина"</t>
  </si>
  <si>
    <t>ПС Уленты</t>
  </si>
  <si>
    <t>ВЛ-10кВ №12 К</t>
  </si>
  <si>
    <r>
      <t>ВЛ-6кВ №28</t>
    </r>
    <r>
      <rPr>
        <b/>
        <sz val="12"/>
        <rFont val="Times New Roman"/>
        <family val="1"/>
      </rPr>
      <t xml:space="preserve"> (</t>
    </r>
    <r>
      <rPr>
        <b/>
        <sz val="10"/>
        <rFont val="Times New Roman"/>
        <family val="1"/>
      </rPr>
      <t>потребительская)</t>
    </r>
  </si>
  <si>
    <t>МТЗ. РПВ "успешное". Причина не установлена</t>
  </si>
  <si>
    <r>
      <t xml:space="preserve">земля ф"С"-0 отключена вручную отключен МЛР оп.№85 на огр. </t>
    </r>
    <r>
      <rPr>
        <b/>
        <sz val="10"/>
        <rFont val="Times New Roman"/>
        <family val="1"/>
      </rPr>
      <t>потребительские КТП №50010 №50002</t>
    </r>
  </si>
  <si>
    <t>с.Уленты, К/х Баеке, отг.Ойнак, Саргамыс</t>
  </si>
  <si>
    <t>Юр. Лица АО "АРЭК"</t>
  </si>
  <si>
    <r>
      <t xml:space="preserve">Защита РзиА: Дуговая защита. На ограничении II-IVСШ-10кВ. На </t>
    </r>
    <r>
      <rPr>
        <b/>
        <sz val="10"/>
        <rFont val="Times New Roman"/>
        <family val="1"/>
      </rPr>
      <t>яч.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№452 потребитель КамАЗ центр</t>
    </r>
    <r>
      <rPr>
        <sz val="10"/>
        <rFont val="Times New Roman"/>
        <family val="1"/>
      </rPr>
      <t xml:space="preserve"> повреждены опорные изоляторы. 18-40 КАмАЗ центр перезапитан по сетям ТОО "Альянс МТС". 21.04.23 10-01 яч. №452 включена. </t>
    </r>
  </si>
  <si>
    <t>с.Острогорка</t>
  </si>
  <si>
    <t>Защита РзиА: Отключена в ручную. Свечение на оп. №290- заменили поврежденный изолятор.</t>
  </si>
  <si>
    <t>КТП-16 от ВЛ-10кВ №7</t>
  </si>
  <si>
    <t xml:space="preserve">КТП-27 от ВЛ-10кВ №4 </t>
  </si>
  <si>
    <t>Ввод 10кВ Т-2 яч. №436, СВВ-10кВ яч.№422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</si>
</sst>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0.0"/>
    <numFmt numFmtId="195" formatCode="dd/mm/yy\ h:mm;@"/>
    <numFmt numFmtId="196" formatCode="0.000"/>
    <numFmt numFmtId="197" formatCode="mmm/yyyy"/>
    <numFmt numFmtId="198" formatCode="h:mm;@"/>
    <numFmt numFmtId="199" formatCode="0.00;[Red]0.00"/>
    <numFmt numFmtId="200" formatCode="[$-F400]h:mm:ss\ AM/PM"/>
    <numFmt numFmtId="201" formatCode="0.00000000"/>
    <numFmt numFmtId="202" formatCode="0.0000000"/>
    <numFmt numFmtId="203" formatCode="0.000000"/>
    <numFmt numFmtId="204" formatCode="0.00000"/>
    <numFmt numFmtId="205" formatCode="0.000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95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2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96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195" fontId="4" fillId="0" borderId="10" xfId="0" applyNumberFormat="1" applyFont="1" applyBorder="1" applyAlignment="1" applyProtection="1">
      <alignment horizontal="left" vertical="center" wrapText="1"/>
      <protection locked="0"/>
    </xf>
    <xf numFmtId="22" fontId="4" fillId="0" borderId="10" xfId="0" applyNumberFormat="1" applyFont="1" applyBorder="1" applyAlignment="1" applyProtection="1">
      <alignment horizontal="left" vertical="center" wrapText="1"/>
      <protection locked="0"/>
    </xf>
    <xf numFmtId="195" fontId="4" fillId="33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textRotation="90" wrapText="1"/>
    </xf>
    <xf numFmtId="0" fontId="5" fillId="0" borderId="16" xfId="0" applyFont="1" applyFill="1" applyBorder="1" applyAlignment="1">
      <alignment horizontal="left" vertical="center" textRotation="90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9"/>
  <sheetViews>
    <sheetView tabSelected="1" view="pageBreakPreview" zoomScale="115" zoomScaleNormal="40" zoomScaleSheetLayoutView="115" workbookViewId="0" topLeftCell="A4">
      <selection activeCell="G13" sqref="G13"/>
    </sheetView>
  </sheetViews>
  <sheetFormatPr defaultColWidth="9.140625" defaultRowHeight="12.75"/>
  <cols>
    <col min="1" max="1" width="3.8515625" style="2" customWidth="1"/>
    <col min="2" max="2" width="15.140625" style="2" bestFit="1" customWidth="1"/>
    <col min="3" max="3" width="15.57421875" style="2" customWidth="1"/>
    <col min="4" max="4" width="15.28125" style="2" customWidth="1"/>
    <col min="5" max="5" width="9.28125" style="2" customWidth="1"/>
    <col min="6" max="6" width="19.00390625" style="2" customWidth="1"/>
    <col min="7" max="7" width="17.421875" style="2" customWidth="1"/>
    <col min="8" max="8" width="21.8515625" style="2" customWidth="1"/>
    <col min="9" max="9" width="32.7109375" style="2" customWidth="1"/>
    <col min="10" max="10" width="15.140625" style="2" customWidth="1"/>
    <col min="11" max="11" width="12.28125" style="2" customWidth="1"/>
    <col min="12" max="12" width="6.140625" style="2" customWidth="1"/>
    <col min="13" max="13" width="5.57421875" style="2" customWidth="1"/>
    <col min="14" max="14" width="6.57421875" style="2" customWidth="1"/>
    <col min="15" max="15" width="6.421875" style="2" customWidth="1"/>
    <col min="16" max="16" width="11.57421875" style="11" customWidth="1"/>
    <col min="17" max="17" width="7.7109375" style="1" customWidth="1"/>
    <col min="18" max="20" width="5.57421875" style="1" customWidth="1"/>
    <col min="21" max="21" width="7.00390625" style="1" customWidth="1"/>
    <col min="22" max="22" width="4.8515625" style="1" customWidth="1"/>
    <col min="23" max="23" width="9.140625" style="1" customWidth="1"/>
    <col min="24" max="24" width="9.00390625" style="1" customWidth="1"/>
    <col min="25" max="27" width="9.140625" style="1" customWidth="1"/>
    <col min="28" max="28" width="21.8515625" style="1" customWidth="1"/>
    <col min="29" max="29" width="29.140625" style="1" customWidth="1"/>
    <col min="30" max="30" width="8.00390625" style="1" customWidth="1"/>
    <col min="31" max="35" width="9.140625" style="1" customWidth="1"/>
    <col min="36" max="36" width="9.28125" style="1" customWidth="1"/>
    <col min="37" max="42" width="9.140625" style="1" customWidth="1"/>
    <col min="43" max="16384" width="9.140625" style="2" customWidth="1"/>
  </cols>
  <sheetData>
    <row r="1" spans="1:53" ht="45.7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0"/>
      <c r="Q1" s="7"/>
      <c r="R1" s="7"/>
      <c r="S1" s="7"/>
      <c r="T1" s="7"/>
      <c r="U1" s="7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40.5" customHeight="1">
      <c r="A2" s="46" t="s">
        <v>10</v>
      </c>
      <c r="B2" s="40" t="s">
        <v>0</v>
      </c>
      <c r="C2" s="41"/>
      <c r="D2" s="42"/>
      <c r="E2" s="46" t="s">
        <v>9</v>
      </c>
      <c r="F2" s="43" t="s">
        <v>8</v>
      </c>
      <c r="G2" s="43" t="s">
        <v>7</v>
      </c>
      <c r="H2" s="43" t="s">
        <v>1</v>
      </c>
      <c r="I2" s="43" t="s">
        <v>2</v>
      </c>
      <c r="J2" s="43" t="s">
        <v>3</v>
      </c>
      <c r="K2" s="46" t="s">
        <v>13</v>
      </c>
      <c r="L2" s="43" t="s">
        <v>6</v>
      </c>
      <c r="M2" s="43"/>
      <c r="N2" s="43"/>
      <c r="O2" s="44" t="s">
        <v>4</v>
      </c>
      <c r="P2" s="10"/>
      <c r="Q2" s="7"/>
      <c r="R2" s="7"/>
      <c r="S2" s="7"/>
      <c r="T2" s="7"/>
      <c r="U2" s="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39.75" customHeight="1">
      <c r="A3" s="47"/>
      <c r="B3" s="6" t="s">
        <v>15</v>
      </c>
      <c r="C3" s="6" t="s">
        <v>16</v>
      </c>
      <c r="D3" s="6" t="s">
        <v>14</v>
      </c>
      <c r="E3" s="47"/>
      <c r="F3" s="43"/>
      <c r="G3" s="43"/>
      <c r="H3" s="43"/>
      <c r="I3" s="43"/>
      <c r="J3" s="43"/>
      <c r="K3" s="47"/>
      <c r="L3" s="6" t="s">
        <v>11</v>
      </c>
      <c r="M3" s="6" t="s">
        <v>12</v>
      </c>
      <c r="N3" s="6" t="s">
        <v>5</v>
      </c>
      <c r="O3" s="45"/>
      <c r="P3" s="10"/>
      <c r="Q3" s="7"/>
      <c r="R3" s="8"/>
      <c r="S3" s="8"/>
      <c r="T3" s="8"/>
      <c r="U3" s="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3" customFormat="1" ht="15.75">
      <c r="A4" s="49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9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15" s="27" customFormat="1" ht="89.25">
      <c r="A5" s="23">
        <v>1</v>
      </c>
      <c r="B5" s="24">
        <v>45029.71944444445</v>
      </c>
      <c r="C5" s="25"/>
      <c r="D5" s="24">
        <v>45029.72638888889</v>
      </c>
      <c r="E5" s="25" t="s">
        <v>29</v>
      </c>
      <c r="F5" s="25" t="s">
        <v>60</v>
      </c>
      <c r="G5" s="25" t="s">
        <v>30</v>
      </c>
      <c r="H5" s="25" t="s">
        <v>66</v>
      </c>
      <c r="I5" s="25" t="s">
        <v>61</v>
      </c>
      <c r="J5" s="25"/>
      <c r="K5" s="26">
        <f>(D5-B5)*24</f>
        <v>0.16666666668606922</v>
      </c>
      <c r="L5" s="25">
        <v>0</v>
      </c>
      <c r="M5" s="25">
        <v>16</v>
      </c>
      <c r="N5" s="25">
        <f>L5+M5</f>
        <v>16</v>
      </c>
      <c r="O5" s="25">
        <v>310</v>
      </c>
    </row>
    <row r="6" spans="1:15" s="27" customFormat="1" ht="25.5">
      <c r="A6" s="23">
        <v>2</v>
      </c>
      <c r="B6" s="24">
        <v>45037.430555555555</v>
      </c>
      <c r="C6" s="24">
        <v>45037.77361111111</v>
      </c>
      <c r="D6" s="24">
        <v>45037.43402777778</v>
      </c>
      <c r="E6" s="25" t="s">
        <v>29</v>
      </c>
      <c r="F6" s="25" t="s">
        <v>31</v>
      </c>
      <c r="G6" s="25" t="s">
        <v>32</v>
      </c>
      <c r="H6" s="25" t="s">
        <v>33</v>
      </c>
      <c r="I6" s="25" t="s">
        <v>45</v>
      </c>
      <c r="J6" s="25"/>
      <c r="K6" s="26">
        <f>(D6-B6)*24</f>
        <v>0.0833333334303461</v>
      </c>
      <c r="L6" s="25">
        <v>439</v>
      </c>
      <c r="M6" s="25">
        <v>40</v>
      </c>
      <c r="N6" s="25">
        <f>L6+M6</f>
        <v>479</v>
      </c>
      <c r="O6" s="25">
        <v>28</v>
      </c>
    </row>
    <row r="7" spans="1:15" s="27" customFormat="1" ht="38.25">
      <c r="A7" s="23">
        <v>3</v>
      </c>
      <c r="B7" s="24">
        <v>45039.38888888889</v>
      </c>
      <c r="C7" s="24"/>
      <c r="D7" s="24">
        <v>45039.756944444445</v>
      </c>
      <c r="E7" s="25" t="s">
        <v>26</v>
      </c>
      <c r="F7" s="25" t="s">
        <v>62</v>
      </c>
      <c r="G7" s="25" t="s">
        <v>34</v>
      </c>
      <c r="H7" s="25" t="s">
        <v>65</v>
      </c>
      <c r="I7" s="25" t="s">
        <v>46</v>
      </c>
      <c r="J7" s="25"/>
      <c r="K7" s="26">
        <f>(D7-B7)*24</f>
        <v>8.83333333331393</v>
      </c>
      <c r="L7" s="25">
        <v>26</v>
      </c>
      <c r="M7" s="25">
        <v>0</v>
      </c>
      <c r="N7" s="25">
        <f>L7+M7</f>
        <v>26</v>
      </c>
      <c r="O7" s="25">
        <v>32</v>
      </c>
    </row>
    <row r="8" spans="1:15" s="27" customFormat="1" ht="38.25">
      <c r="A8" s="23">
        <v>4</v>
      </c>
      <c r="B8" s="24">
        <v>45039.489583333336</v>
      </c>
      <c r="C8" s="24"/>
      <c r="D8" s="24">
        <v>45039.53125</v>
      </c>
      <c r="E8" s="25" t="s">
        <v>35</v>
      </c>
      <c r="F8" s="25" t="s">
        <v>36</v>
      </c>
      <c r="G8" s="25" t="s">
        <v>37</v>
      </c>
      <c r="H8" s="25" t="s">
        <v>38</v>
      </c>
      <c r="I8" s="25" t="s">
        <v>63</v>
      </c>
      <c r="J8" s="25"/>
      <c r="K8" s="26">
        <f>(D8-B8)*24</f>
        <v>0.9999999999417923</v>
      </c>
      <c r="L8" s="25">
        <v>48</v>
      </c>
      <c r="M8" s="25">
        <v>13</v>
      </c>
      <c r="N8" s="25">
        <f>L8+M8</f>
        <v>61</v>
      </c>
      <c r="O8" s="25">
        <v>25</v>
      </c>
    </row>
    <row r="9" spans="1:15" s="27" customFormat="1" ht="12.75">
      <c r="A9" s="23">
        <v>5</v>
      </c>
      <c r="B9" s="24">
        <v>45039.708333333336</v>
      </c>
      <c r="C9" s="24"/>
      <c r="D9" s="24">
        <v>45039.71388888889</v>
      </c>
      <c r="E9" s="25" t="s">
        <v>29</v>
      </c>
      <c r="F9" s="25" t="s">
        <v>39</v>
      </c>
      <c r="G9" s="25" t="s">
        <v>40</v>
      </c>
      <c r="H9" s="25" t="s">
        <v>41</v>
      </c>
      <c r="I9" s="25" t="s">
        <v>42</v>
      </c>
      <c r="J9" s="25"/>
      <c r="K9" s="26">
        <f>(D9-B9)*24</f>
        <v>0.1333333332440816</v>
      </c>
      <c r="L9" s="25">
        <v>225</v>
      </c>
      <c r="M9" s="25">
        <v>25</v>
      </c>
      <c r="N9" s="25">
        <f>L9+M9</f>
        <v>250</v>
      </c>
      <c r="O9" s="25">
        <v>100</v>
      </c>
    </row>
    <row r="10" spans="1:15" s="27" customFormat="1" ht="38.25">
      <c r="A10" s="23">
        <v>6</v>
      </c>
      <c r="B10" s="24">
        <v>45039.930555555555</v>
      </c>
      <c r="C10" s="24"/>
      <c r="D10" s="24">
        <v>45040.05069444444</v>
      </c>
      <c r="E10" s="25" t="s">
        <v>29</v>
      </c>
      <c r="F10" s="25" t="s">
        <v>47</v>
      </c>
      <c r="G10" s="25" t="s">
        <v>43</v>
      </c>
      <c r="H10" s="25" t="s">
        <v>64</v>
      </c>
      <c r="I10" s="25" t="s">
        <v>44</v>
      </c>
      <c r="J10" s="25"/>
      <c r="K10" s="26">
        <f>(D10-B10)*24</f>
        <v>2.8833333333022892</v>
      </c>
      <c r="L10" s="25">
        <v>30</v>
      </c>
      <c r="M10" s="25">
        <v>2</v>
      </c>
      <c r="N10" s="25">
        <f>L10+M10</f>
        <v>32</v>
      </c>
      <c r="O10" s="25">
        <v>65</v>
      </c>
    </row>
    <row r="11" spans="1:53" s="3" customFormat="1" ht="15.75">
      <c r="A11" s="4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9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17" s="36" customFormat="1" ht="51">
      <c r="A12" s="23">
        <v>1</v>
      </c>
      <c r="B12" s="31">
        <v>45038.82152777778</v>
      </c>
      <c r="C12" s="31"/>
      <c r="D12" s="31">
        <v>45038.85</v>
      </c>
      <c r="E12" s="33" t="s">
        <v>24</v>
      </c>
      <c r="F12" s="33" t="s">
        <v>51</v>
      </c>
      <c r="G12" s="33" t="s">
        <v>52</v>
      </c>
      <c r="H12" s="33" t="s">
        <v>56</v>
      </c>
      <c r="I12" s="25" t="s">
        <v>53</v>
      </c>
      <c r="J12" s="23"/>
      <c r="K12" s="32">
        <f>(D12-B12)*24</f>
        <v>0.6833333332906477</v>
      </c>
      <c r="L12" s="33">
        <v>0</v>
      </c>
      <c r="M12" s="33">
        <v>1</v>
      </c>
      <c r="N12" s="33">
        <v>1</v>
      </c>
      <c r="O12" s="23">
        <v>50</v>
      </c>
      <c r="P12" s="34"/>
      <c r="Q12" s="35"/>
    </row>
    <row r="13" spans="1:15" s="36" customFormat="1" ht="51">
      <c r="A13" s="23">
        <v>2</v>
      </c>
      <c r="B13" s="31">
        <v>45039.53472222222</v>
      </c>
      <c r="C13" s="31"/>
      <c r="D13" s="31">
        <v>45039.57847222222</v>
      </c>
      <c r="E13" s="33" t="s">
        <v>25</v>
      </c>
      <c r="F13" s="33" t="s">
        <v>59</v>
      </c>
      <c r="G13" s="33" t="s">
        <v>54</v>
      </c>
      <c r="H13" s="33" t="s">
        <v>55</v>
      </c>
      <c r="I13" s="33" t="s">
        <v>58</v>
      </c>
      <c r="J13" s="37"/>
      <c r="K13" s="32">
        <f>(D13-B13)*24</f>
        <v>1.0500000001047738</v>
      </c>
      <c r="L13" s="25">
        <v>9</v>
      </c>
      <c r="M13" s="25">
        <v>6</v>
      </c>
      <c r="N13" s="25">
        <v>15</v>
      </c>
      <c r="O13" s="23">
        <v>13</v>
      </c>
    </row>
    <row r="14" spans="1:53" s="3" customFormat="1" ht="15.75">
      <c r="A14" s="49" t="s">
        <v>23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9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15" s="38" customFormat="1" ht="30" customHeight="1">
      <c r="A15" s="28">
        <v>1</v>
      </c>
      <c r="B15" s="29">
        <v>45037.354166666664</v>
      </c>
      <c r="C15" s="29"/>
      <c r="D15" s="29">
        <v>45037.35763888889</v>
      </c>
      <c r="E15" s="28" t="s">
        <v>27</v>
      </c>
      <c r="F15" s="30" t="s">
        <v>48</v>
      </c>
      <c r="G15" s="28" t="s">
        <v>49</v>
      </c>
      <c r="H15" s="30" t="s">
        <v>50</v>
      </c>
      <c r="I15" s="28" t="s">
        <v>57</v>
      </c>
      <c r="J15" s="28"/>
      <c r="K15" s="28">
        <v>0.08</v>
      </c>
      <c r="L15" s="28">
        <v>0</v>
      </c>
      <c r="M15" s="28">
        <v>1</v>
      </c>
      <c r="N15" s="28">
        <v>1</v>
      </c>
      <c r="O15" s="28">
        <v>6</v>
      </c>
    </row>
    <row r="16" spans="1:55" ht="18.75" customHeight="1">
      <c r="A16" s="12"/>
      <c r="B16" s="13"/>
      <c r="C16" s="13"/>
      <c r="D16" s="13"/>
      <c r="E16" s="12"/>
      <c r="F16" s="12"/>
      <c r="G16" s="12"/>
      <c r="H16" s="12"/>
      <c r="J16" s="12"/>
      <c r="K16" s="14"/>
      <c r="O16" s="12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16" s="20" customFormat="1" ht="36" customHeight="1">
      <c r="A17" s="17"/>
      <c r="B17" s="17"/>
      <c r="C17" s="17"/>
      <c r="D17" s="52" t="s">
        <v>18</v>
      </c>
      <c r="E17" s="52"/>
      <c r="F17" s="52"/>
      <c r="G17" s="52"/>
      <c r="H17" s="52"/>
      <c r="I17" s="18" t="s">
        <v>19</v>
      </c>
      <c r="J17" s="52" t="s">
        <v>20</v>
      </c>
      <c r="K17" s="52"/>
      <c r="L17" s="17"/>
      <c r="M17" s="17"/>
      <c r="N17" s="17"/>
      <c r="O17" s="17"/>
      <c r="P17" s="19"/>
    </row>
    <row r="18" spans="2:42" ht="15">
      <c r="B18" s="48" t="s">
        <v>21</v>
      </c>
      <c r="C18" s="48"/>
      <c r="D18" s="48"/>
      <c r="E18" s="48"/>
      <c r="F18" s="21"/>
      <c r="G18" s="21"/>
      <c r="P18" s="2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30:42" ht="12.75"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</sheetData>
  <sheetProtection/>
  <autoFilter ref="A3:BA3"/>
  <mergeCells count="18">
    <mergeCell ref="B18:E18"/>
    <mergeCell ref="L2:N2"/>
    <mergeCell ref="J2:J3"/>
    <mergeCell ref="A4:O4"/>
    <mergeCell ref="D17:H17"/>
    <mergeCell ref="J17:K17"/>
    <mergeCell ref="A11:O11"/>
    <mergeCell ref="A14:O14"/>
    <mergeCell ref="A1:O1"/>
    <mergeCell ref="B2:D2"/>
    <mergeCell ref="G2:G3"/>
    <mergeCell ref="H2:H3"/>
    <mergeCell ref="I2:I3"/>
    <mergeCell ref="O2:O3"/>
    <mergeCell ref="A2:A3"/>
    <mergeCell ref="E2:E3"/>
    <mergeCell ref="F2:F3"/>
    <mergeCell ref="K2:K3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Оператор ЦДС</cp:lastModifiedBy>
  <cp:lastPrinted>2023-04-24T02:48:29Z</cp:lastPrinted>
  <dcterms:created xsi:type="dcterms:W3CDTF">1996-10-08T23:32:33Z</dcterms:created>
  <dcterms:modified xsi:type="dcterms:W3CDTF">2023-04-24T02:56:14Z</dcterms:modified>
  <cp:category/>
  <cp:version/>
  <cp:contentType/>
  <cp:contentStatus/>
</cp:coreProperties>
</file>